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17085" windowHeight="7770" tabRatio="789"/>
  </bookViews>
  <sheets>
    <sheet name="Форма 2" sheetId="65" r:id="rId1"/>
  </sheets>
  <externalReferences>
    <externalReference r:id="rId2"/>
  </externalReferences>
  <definedNames>
    <definedName name="_xlnm.Print_Titles" localSheetId="0">'Форма 2'!$8:$8</definedName>
    <definedName name="Ст._19.7_КоАП_Непредставление_сведений__информации">[1]Свод1!#REF!</definedName>
  </definedNames>
  <calcPr calcId="145621"/>
</workbook>
</file>

<file path=xl/calcChain.xml><?xml version="1.0" encoding="utf-8"?>
<calcChain xmlns="http://schemas.openxmlformats.org/spreadsheetml/2006/main">
  <c r="O67" i="65" l="1"/>
  <c r="N67" i="65"/>
  <c r="M67" i="65"/>
  <c r="L67" i="65"/>
  <c r="K67" i="65"/>
  <c r="J67" i="65"/>
  <c r="I67" i="65"/>
  <c r="H67" i="65"/>
  <c r="G67" i="65"/>
  <c r="F67" i="65"/>
  <c r="E67" i="65"/>
  <c r="O66" i="65"/>
  <c r="N66" i="65"/>
  <c r="M66" i="65"/>
  <c r="L66" i="65"/>
  <c r="K66" i="65"/>
  <c r="J66" i="65"/>
  <c r="I66" i="65"/>
  <c r="H66" i="65"/>
  <c r="G66" i="65"/>
  <c r="F66" i="65"/>
  <c r="E66" i="65"/>
  <c r="O65" i="65"/>
  <c r="N65" i="65"/>
  <c r="M65" i="65"/>
  <c r="L65" i="65"/>
  <c r="K65" i="65"/>
  <c r="J65" i="65"/>
  <c r="I65" i="65"/>
  <c r="H65" i="65"/>
  <c r="G65" i="65"/>
  <c r="F65" i="65"/>
  <c r="E65" i="65"/>
  <c r="O59" i="65"/>
  <c r="N59" i="65"/>
  <c r="M59" i="65"/>
  <c r="L59" i="65"/>
  <c r="K59" i="65"/>
  <c r="J59" i="65"/>
  <c r="I59" i="65"/>
  <c r="H59" i="65"/>
  <c r="G59" i="65"/>
  <c r="F59" i="65"/>
  <c r="E59" i="65"/>
  <c r="O54" i="65"/>
  <c r="N54" i="65"/>
  <c r="M54" i="65"/>
  <c r="L54" i="65"/>
  <c r="K54" i="65"/>
  <c r="J54" i="65"/>
  <c r="I54" i="65"/>
  <c r="H54" i="65"/>
  <c r="G54" i="65"/>
  <c r="F54" i="65"/>
  <c r="E54" i="65"/>
  <c r="O49" i="65"/>
  <c r="N49" i="65"/>
  <c r="M49" i="65"/>
  <c r="L49" i="65"/>
  <c r="K49" i="65"/>
  <c r="J49" i="65"/>
  <c r="I49" i="65"/>
  <c r="H49" i="65"/>
  <c r="G49" i="65"/>
  <c r="F49" i="65"/>
  <c r="E49" i="65"/>
  <c r="O46" i="65"/>
  <c r="N46" i="65"/>
  <c r="M46" i="65"/>
  <c r="L46" i="65"/>
  <c r="K46" i="65"/>
  <c r="J46" i="65"/>
  <c r="I46" i="65"/>
  <c r="H46" i="65"/>
  <c r="G46" i="65"/>
  <c r="F46" i="65"/>
  <c r="E46" i="65"/>
  <c r="O42" i="65"/>
  <c r="N42" i="65"/>
  <c r="M42" i="65"/>
  <c r="L42" i="65"/>
  <c r="K42" i="65"/>
  <c r="J42" i="65"/>
  <c r="I42" i="65"/>
  <c r="H42" i="65"/>
  <c r="G42" i="65"/>
  <c r="F42" i="65"/>
  <c r="E42" i="65"/>
  <c r="O37" i="65"/>
  <c r="N37" i="65"/>
  <c r="M37" i="65"/>
  <c r="L37" i="65"/>
  <c r="K37" i="65"/>
  <c r="J37" i="65"/>
  <c r="I37" i="65"/>
  <c r="H37" i="65"/>
  <c r="G37" i="65"/>
  <c r="F37" i="65"/>
  <c r="E37" i="65"/>
  <c r="O32" i="65"/>
  <c r="N32" i="65"/>
  <c r="M32" i="65"/>
  <c r="L32" i="65"/>
  <c r="K32" i="65"/>
  <c r="J32" i="65"/>
  <c r="I32" i="65"/>
  <c r="H32" i="65"/>
  <c r="G32" i="65"/>
  <c r="F32" i="65"/>
  <c r="E32" i="65"/>
  <c r="O29" i="65"/>
  <c r="N29" i="65"/>
  <c r="M29" i="65"/>
  <c r="L29" i="65"/>
  <c r="K29" i="65"/>
  <c r="J29" i="65"/>
  <c r="I29" i="65"/>
  <c r="H29" i="65"/>
  <c r="G29" i="65"/>
  <c r="F29" i="65"/>
  <c r="E29" i="65"/>
  <c r="O24" i="65"/>
  <c r="N24" i="65"/>
  <c r="M24" i="65"/>
  <c r="L24" i="65"/>
  <c r="K24" i="65"/>
  <c r="J24" i="65"/>
  <c r="I24" i="65"/>
  <c r="H24" i="65"/>
  <c r="G24" i="65"/>
  <c r="F24" i="65"/>
  <c r="E24" i="65"/>
  <c r="O19" i="65"/>
  <c r="N19" i="65"/>
  <c r="M19" i="65"/>
  <c r="L19" i="65"/>
  <c r="K19" i="65"/>
  <c r="J19" i="65"/>
  <c r="I19" i="65"/>
  <c r="H19" i="65"/>
  <c r="G19" i="65"/>
  <c r="F19" i="65"/>
  <c r="E19" i="65"/>
  <c r="O14" i="65"/>
  <c r="N14" i="65"/>
  <c r="M14" i="65"/>
  <c r="L14" i="65"/>
  <c r="K14" i="65"/>
  <c r="J14" i="65"/>
  <c r="I14" i="65"/>
  <c r="H14" i="65"/>
  <c r="G14" i="65"/>
  <c r="F14" i="65"/>
  <c r="E14" i="65"/>
  <c r="O9" i="65"/>
  <c r="N9" i="65"/>
  <c r="M9" i="65"/>
  <c r="L9" i="65"/>
  <c r="K9" i="65"/>
  <c r="J9" i="65"/>
  <c r="I9" i="65"/>
  <c r="H9" i="65"/>
  <c r="G9" i="65"/>
  <c r="F9" i="65"/>
  <c r="E9" i="65"/>
  <c r="F64" i="65" l="1"/>
  <c r="H64" i="65"/>
  <c r="J64" i="65"/>
  <c r="L64" i="65"/>
  <c r="N64" i="65"/>
  <c r="E64" i="65"/>
  <c r="G64" i="65"/>
  <c r="I64" i="65"/>
  <c r="K64" i="65"/>
  <c r="M64" i="65"/>
  <c r="O64" i="65"/>
</calcChain>
</file>

<file path=xl/sharedStrings.xml><?xml version="1.0" encoding="utf-8"?>
<sst xmlns="http://schemas.openxmlformats.org/spreadsheetml/2006/main" count="170" uniqueCount="71">
  <si>
    <r>
      <t xml:space="preserve">География: </t>
    </r>
    <r>
      <rPr>
        <u/>
        <sz val="10"/>
        <color indexed="8"/>
        <rFont val="Arial"/>
        <family val="2"/>
        <charset val="204"/>
      </rPr>
      <t>территориальный орган, структурное подразделение ФАС России</t>
    </r>
  </si>
  <si>
    <t>из общего количества: нарушения со стороны органов власти</t>
  </si>
  <si>
    <t>Итого:</t>
  </si>
  <si>
    <t>на товарных рынках</t>
  </si>
  <si>
    <t>на рынке финансовых услуг</t>
  </si>
  <si>
    <t xml:space="preserve">Принято решений о признании нарушения  по результатам рассмотрения дел в отчётном периоде </t>
  </si>
  <si>
    <t>Обжаловано решений в суд</t>
  </si>
  <si>
    <t>Признаны судом законными в полном объеме решения</t>
  </si>
  <si>
    <t>Признаны судом частично недействительными решения</t>
  </si>
  <si>
    <t>Признаны судом полностью недействительными решения</t>
  </si>
  <si>
    <t>Решения в стадии судебного обжалования</t>
  </si>
  <si>
    <t>принятых в предыдущие периоды</t>
  </si>
  <si>
    <t>принятых в отчётном периоде</t>
  </si>
  <si>
    <t>принятые в предыдущие периоды</t>
  </si>
  <si>
    <t>принятые в отчётном периоде</t>
  </si>
  <si>
    <t>Ст.10 Запрет на злоупотребление хоз.  субъектом доминирующим положением</t>
  </si>
  <si>
    <t>Ст.14 Запрет на недобросовестную конкуренцию</t>
  </si>
  <si>
    <t>А</t>
  </si>
  <si>
    <t>Б</t>
  </si>
  <si>
    <r>
      <t xml:space="preserve">Календарь: </t>
    </r>
    <r>
      <rPr>
        <u/>
        <sz val="10"/>
        <color indexed="8"/>
        <rFont val="Arial"/>
        <family val="2"/>
        <charset val="204"/>
      </rPr>
      <t>период отчета</t>
    </r>
  </si>
  <si>
    <t>№ 
п/п</t>
  </si>
  <si>
    <t>В</t>
  </si>
  <si>
    <t>Субъект рынка</t>
  </si>
  <si>
    <t>Г</t>
  </si>
  <si>
    <t>Статьи закона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</si>
  <si>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</si>
  <si>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</si>
  <si>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</si>
  <si>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</si>
  <si>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</si>
  <si>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</si>
  <si>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</si>
  <si>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</si>
  <si>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</si>
  <si>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</si>
  <si>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</si>
  <si>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Ст.15 Запрет на ограничивающие конкуренцию акты и действия (бездействие) органов власти, организаций, участвующих в предоставлении госуд. или муницип. услуг, госуд. внебюджетных фондов, Банка России</t>
  </si>
  <si>
    <t>Ст.17 Антимонопольные требования к торгам, запросу котировок цен на товары</t>
  </si>
  <si>
    <t>Ст.10 Запрет на злоупотребление хоз.  субъектом 
доминирующим положением (всего)</t>
  </si>
  <si>
    <t>со стороны субъектов естественной монополии</t>
  </si>
  <si>
    <t>Ст.11.1 Запрет на ограничивающие конкуренцию согласованные действия хоз. субъектов (всего)</t>
  </si>
  <si>
    <t>Ст.17 Антимонопольные требования к торгам, запросу котировок цен на товары (всего)</t>
  </si>
  <si>
    <t>Ст.25 Обязанность представления информации в антимонопольный орган</t>
  </si>
  <si>
    <t>Форма № 2</t>
  </si>
  <si>
    <t>Отчёт о прохождении решений антимонопольных органов через судебные инстанции в случае их обжалования
за _____(период отчета)______</t>
  </si>
  <si>
    <t>ТАБЛИЦА СБОРА ДАННЫХ В РАЗРЕЗЕ ЗАКОНА, РЫНКА И СУБЪЕКТА РЫНКА</t>
  </si>
  <si>
    <t>Вид рынка</t>
  </si>
  <si>
    <t>(соответствует 
гр.9 формы № 1 и формы № 4)</t>
  </si>
  <si>
    <t>со стороны остальных субъектов</t>
  </si>
  <si>
    <r>
      <t xml:space="preserve">Ст.11 Запрет на ограничивающие конкуренцию соглашения </t>
    </r>
    <r>
      <rPr>
        <b/>
        <sz val="9"/>
        <color indexed="8"/>
        <rFont val="Times New Roman"/>
        <family val="1"/>
        <charset val="204"/>
      </rPr>
      <t>хоз. субъектов (всего)</t>
    </r>
  </si>
  <si>
    <r>
      <t xml:space="preserve">Ст.11 Запрет на ограничивающие конкуренцию соглашения </t>
    </r>
    <r>
      <rPr>
        <b/>
        <sz val="9"/>
        <color indexed="8"/>
        <rFont val="Times New Roman"/>
        <family val="1"/>
        <charset val="204"/>
      </rPr>
      <t>хоз. субъектов</t>
    </r>
  </si>
  <si>
    <t>Ст.11.1 Запрет на ограничивающие конкуренцию согласованные действия хоз. Субъектов</t>
  </si>
  <si>
    <t>Ст.14 Запрет на недобросовестную конкуренцию (всего)</t>
  </si>
  <si>
    <t>Ст.15 Запрет на ограничивающие конкуренцию акты и действия (бездействие) органов власти, организаций, участвующих в предоставлении госуд. или муницип. услуг, госуд. внебюджетных фондов, Банка России (всего)</t>
  </si>
  <si>
    <t>на товарных 
рынках</t>
  </si>
  <si>
    <t>ст.16 Запрет на ограничивающие конкуренцию соглашения и 
согласованные действия органов власти (всего)</t>
  </si>
  <si>
    <t>ст.16 Запрет на ограничивающие конкуренцию соглашения и 
согласованные действия органов власти</t>
  </si>
  <si>
    <t xml:space="preserve"> Ст.17.1 Особенности порядка заключения договоров в отношении 
государственного и муниципального имущества (всего)</t>
  </si>
  <si>
    <t xml:space="preserve"> Ст.17.1 Особенности порядка заключения договоров в отношении государственного и муниципального имущества</t>
  </si>
  <si>
    <t>Ст.18 Особенности заключения договоров с финансовыми организациями (всего)</t>
  </si>
  <si>
    <t xml:space="preserve"> Ст.19-21 Нарушение порядка предоставления государственной 
или муниципальной преференции (всего)</t>
  </si>
  <si>
    <t xml:space="preserve"> Ст.19-21 Нарушение порядка предоставления государственной или муниципальной преференции</t>
  </si>
  <si>
    <t>Ст.25 Обязанность представления информации 
в антимонопольный орган (всего)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</si>
  <si>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сделок, иных действий, подлежащих государственному контролю (всего)</t>
  </si>
  <si>
    <t>ст.34 Последствия нарушения порядка получения предварительного согласия антимонопольного органа на осуществление сделок, иных действий, а также порядка представления в антимонопольный орган уведомлений об осуществлении сделок, иных действий, подлежащих государственному контролю</t>
  </si>
  <si>
    <t xml:space="preserve"> Ст.38 Принудительное разделение или выделение коммерческих организаций, 
а также некоммерческих организаций, осуществляющих деятельность, 
приносящую им доход (всего)</t>
  </si>
  <si>
    <t xml:space="preserve"> Ст.38 Принудительное разделение или выделение коммерческих организаций, а также некоммерческих организаций, осуществляющих деятельность, приносящую им доход</t>
  </si>
  <si>
    <t>из общего количества: со стороны субъектов естественной монополии</t>
  </si>
  <si>
    <t>ТАБЛИЦА СБОРА ДАННЫХ В РАЗРЕЗЕ ЗАКОНА И СУБЪЕКТА РЫНКА</t>
  </si>
  <si>
    <t>(соответствует 
гр.9 формы № 1)</t>
  </si>
  <si>
    <t>Ст.17 Антимонопольные требования к торгам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</si>
</sst>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409]General"/>
  </numFmts>
  <fonts count="19" x14ac:knownFonts="1">
    <font>
      <sz val="10"/>
      <name val="Arial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wrapText="1"/>
    </xf>
    <xf numFmtId="0" fontId="14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8" fillId="0" borderId="0"/>
  </cellStyleXfs>
  <cellXfs count="69">
    <xf numFmtId="0" fontId="0" fillId="0" borderId="0" xfId="0">
      <alignment wrapText="1"/>
    </xf>
    <xf numFmtId="0" fontId="13" fillId="0" borderId="0" xfId="3">
      <alignment wrapText="1"/>
    </xf>
    <xf numFmtId="0" fontId="1" fillId="0" borderId="0" xfId="3" applyFont="1" applyFill="1" applyAlignment="1">
      <alignment vertical="top" wrapText="1"/>
    </xf>
    <xf numFmtId="0" fontId="13" fillId="0" borderId="1" xfId="3" applyBorder="1">
      <alignment wrapText="1"/>
    </xf>
    <xf numFmtId="0" fontId="13" fillId="0" borderId="0" xfId="3" applyFill="1">
      <alignment wrapText="1"/>
    </xf>
    <xf numFmtId="0" fontId="4" fillId="0" borderId="0" xfId="3" applyFont="1">
      <alignment wrapText="1"/>
    </xf>
    <xf numFmtId="0" fontId="13" fillId="0" borderId="3" xfId="3" applyBorder="1">
      <alignment wrapText="1"/>
    </xf>
    <xf numFmtId="0" fontId="1" fillId="0" borderId="0" xfId="3" applyFont="1" applyFill="1" applyBorder="1" applyAlignment="1">
      <alignment horizontal="left" vertical="top" wrapText="1"/>
    </xf>
    <xf numFmtId="0" fontId="1" fillId="0" borderId="0" xfId="3" applyFont="1" applyFill="1" applyBorder="1" applyAlignment="1">
      <alignment vertical="top" wrapText="1"/>
    </xf>
    <xf numFmtId="0" fontId="4" fillId="0" borderId="0" xfId="3" applyFont="1" applyBorder="1" applyAlignment="1">
      <alignment horizontal="center" wrapText="1"/>
    </xf>
    <xf numFmtId="0" fontId="16" fillId="0" borderId="0" xfId="3" applyFont="1" applyFill="1" applyAlignment="1">
      <alignment wrapText="1"/>
    </xf>
    <xf numFmtId="0" fontId="2" fillId="0" borderId="2" xfId="3" applyFont="1" applyFill="1" applyBorder="1" applyAlignment="1">
      <alignment horizontal="center" vertical="center" wrapText="1"/>
    </xf>
    <xf numFmtId="0" fontId="12" fillId="3" borderId="5" xfId="3" applyFont="1" applyFill="1" applyBorder="1" applyAlignment="1">
      <alignment horizontal="center" wrapText="1"/>
    </xf>
    <xf numFmtId="0" fontId="5" fillId="3" borderId="5" xfId="3" applyFont="1" applyFill="1" applyBorder="1" applyAlignment="1">
      <alignment horizontal="center" wrapText="1"/>
    </xf>
    <xf numFmtId="0" fontId="13" fillId="3" borderId="4" xfId="3" applyFill="1" applyBorder="1">
      <alignment wrapText="1"/>
    </xf>
    <xf numFmtId="0" fontId="5" fillId="2" borderId="4" xfId="3" applyFont="1" applyFill="1" applyBorder="1" applyAlignment="1">
      <alignment horizontal="center" vertical="top" wrapText="1"/>
    </xf>
    <xf numFmtId="0" fontId="5" fillId="3" borderId="1" xfId="3" applyFont="1" applyFill="1" applyBorder="1" applyAlignment="1">
      <alignment horizontal="center" vertical="top" wrapText="1"/>
    </xf>
    <xf numFmtId="0" fontId="13" fillId="3" borderId="1" xfId="3" applyFill="1" applyBorder="1">
      <alignment wrapText="1"/>
    </xf>
    <xf numFmtId="164" fontId="5" fillId="3" borderId="1" xfId="3" applyNumberFormat="1" applyFont="1" applyFill="1" applyBorder="1" applyAlignment="1">
      <alignment horizontal="right" vertical="center" wrapText="1"/>
    </xf>
    <xf numFmtId="0" fontId="13" fillId="0" borderId="5" xfId="3" applyBorder="1">
      <alignment wrapText="1"/>
    </xf>
    <xf numFmtId="0" fontId="5" fillId="0" borderId="1" xfId="3" applyFont="1" applyFill="1" applyBorder="1" applyAlignment="1" applyProtection="1">
      <alignment horizontal="left" vertical="top" wrapText="1"/>
    </xf>
    <xf numFmtId="164" fontId="7" fillId="0" borderId="1" xfId="3" applyNumberFormat="1" applyFont="1" applyFill="1" applyBorder="1" applyAlignment="1">
      <alignment horizontal="right" vertical="top" wrapText="1"/>
    </xf>
    <xf numFmtId="164" fontId="8" fillId="0" borderId="1" xfId="3" applyNumberFormat="1" applyFont="1" applyFill="1" applyBorder="1" applyAlignment="1">
      <alignment horizontal="right" vertical="top" wrapText="1"/>
    </xf>
    <xf numFmtId="0" fontId="13" fillId="0" borderId="4" xfId="3" applyBorder="1">
      <alignment wrapText="1"/>
    </xf>
    <xf numFmtId="0" fontId="13" fillId="4" borderId="0" xfId="3" applyFill="1">
      <alignment wrapText="1"/>
    </xf>
    <xf numFmtId="0" fontId="6" fillId="3" borderId="9" xfId="3" applyFont="1" applyFill="1" applyBorder="1" applyAlignment="1" applyProtection="1">
      <alignment vertical="center" wrapText="1"/>
    </xf>
    <xf numFmtId="0" fontId="5" fillId="3" borderId="9" xfId="3" applyFont="1" applyFill="1" applyBorder="1" applyAlignment="1" applyProtection="1">
      <alignment horizontal="left" vertical="center" wrapText="1"/>
    </xf>
    <xf numFmtId="0" fontId="6" fillId="3" borderId="11" xfId="3" applyFont="1" applyFill="1" applyBorder="1" applyAlignment="1" applyProtection="1">
      <alignment vertical="center" wrapText="1"/>
    </xf>
    <xf numFmtId="0" fontId="2" fillId="3" borderId="9" xfId="3" applyFont="1" applyFill="1" applyBorder="1" applyAlignment="1" applyProtection="1">
      <alignment horizontal="left" vertical="top" wrapText="1"/>
    </xf>
    <xf numFmtId="0" fontId="6" fillId="3" borderId="10" xfId="3" applyFont="1" applyFill="1" applyBorder="1" applyAlignment="1" applyProtection="1">
      <alignment horizontal="left" vertical="top" wrapText="1"/>
    </xf>
    <xf numFmtId="0" fontId="6" fillId="3" borderId="11" xfId="3" applyFont="1" applyFill="1" applyBorder="1" applyAlignment="1" applyProtection="1">
      <alignment horizontal="left" vertical="top" wrapText="1"/>
    </xf>
    <xf numFmtId="164" fontId="9" fillId="3" borderId="1" xfId="3" applyNumberFormat="1" applyFont="1" applyFill="1" applyBorder="1" applyAlignment="1">
      <alignment horizontal="right" vertical="center" wrapText="1"/>
    </xf>
    <xf numFmtId="0" fontId="3" fillId="3" borderId="9" xfId="3" applyFont="1" applyFill="1" applyBorder="1" applyAlignment="1" applyProtection="1">
      <alignment horizontal="left" vertical="top" wrapText="1"/>
    </xf>
    <xf numFmtId="0" fontId="5" fillId="3" borderId="10" xfId="3" applyFont="1" applyFill="1" applyBorder="1" applyAlignment="1" applyProtection="1">
      <alignment horizontal="left" vertical="top" wrapText="1"/>
    </xf>
    <xf numFmtId="0" fontId="5" fillId="3" borderId="11" xfId="3" applyFont="1" applyFill="1" applyBorder="1" applyAlignment="1" applyProtection="1">
      <alignment horizontal="left" vertical="top" wrapText="1"/>
    </xf>
    <xf numFmtId="164" fontId="10" fillId="3" borderId="1" xfId="3" applyNumberFormat="1" applyFont="1" applyFill="1" applyBorder="1" applyAlignment="1">
      <alignment horizontal="right" vertical="center" wrapText="1"/>
    </xf>
    <xf numFmtId="0" fontId="6" fillId="0" borderId="1" xfId="3" applyFont="1" applyFill="1" applyBorder="1" applyAlignment="1" applyProtection="1">
      <alignment horizontal="left" vertical="top" wrapText="1"/>
    </xf>
    <xf numFmtId="164" fontId="5" fillId="0" borderId="1" xfId="3" applyNumberFormat="1" applyFont="1" applyFill="1" applyBorder="1" applyAlignment="1">
      <alignment horizontal="right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top" wrapText="1"/>
    </xf>
    <xf numFmtId="0" fontId="5" fillId="3" borderId="11" xfId="3" applyFont="1" applyFill="1" applyBorder="1" applyAlignment="1">
      <alignment horizontal="center" vertical="top" wrapText="1"/>
    </xf>
    <xf numFmtId="0" fontId="5" fillId="0" borderId="1" xfId="3" applyFont="1" applyFill="1" applyBorder="1" applyAlignment="1" applyProtection="1">
      <alignment horizontal="left" vertical="top" wrapText="1"/>
    </xf>
    <xf numFmtId="0" fontId="4" fillId="0" borderId="2" xfId="3" applyFont="1" applyBorder="1" applyAlignment="1">
      <alignment horizontal="left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12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5" fillId="3" borderId="7" xfId="3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  <xf numFmtId="0" fontId="6" fillId="0" borderId="5" xfId="3" applyFont="1" applyFill="1" applyBorder="1" applyAlignment="1" applyProtection="1">
      <alignment horizontal="left" vertical="top" wrapText="1"/>
    </xf>
    <xf numFmtId="0" fontId="6" fillId="0" borderId="3" xfId="3" applyFont="1" applyFill="1" applyBorder="1" applyAlignment="1" applyProtection="1">
      <alignment horizontal="left" vertical="top" wrapText="1"/>
    </xf>
    <xf numFmtId="0" fontId="6" fillId="0" borderId="4" xfId="3" applyFont="1" applyFill="1" applyBorder="1" applyAlignment="1" applyProtection="1">
      <alignment horizontal="left" vertical="top" wrapText="1"/>
    </xf>
    <xf numFmtId="0" fontId="5" fillId="0" borderId="5" xfId="3" applyFont="1" applyFill="1" applyBorder="1" applyAlignment="1" applyProtection="1">
      <alignment horizontal="left" vertical="top" wrapText="1"/>
    </xf>
    <xf numFmtId="0" fontId="5" fillId="0" borderId="4" xfId="3" applyFont="1" applyFill="1" applyBorder="1" applyAlignment="1" applyProtection="1">
      <alignment horizontal="left" vertical="top" wrapText="1"/>
    </xf>
    <xf numFmtId="0" fontId="6" fillId="3" borderId="9" xfId="3" applyFont="1" applyFill="1" applyBorder="1" applyAlignment="1" applyProtection="1">
      <alignment horizontal="left" vertical="top" wrapText="1"/>
    </xf>
    <xf numFmtId="0" fontId="6" fillId="3" borderId="10" xfId="3" applyFont="1" applyFill="1" applyBorder="1" applyAlignment="1" applyProtection="1">
      <alignment horizontal="left" vertical="top" wrapText="1"/>
    </xf>
    <xf numFmtId="0" fontId="6" fillId="3" borderId="11" xfId="3" applyFont="1" applyFill="1" applyBorder="1" applyAlignment="1" applyProtection="1">
      <alignment horizontal="left" vertical="top" wrapText="1"/>
    </xf>
    <xf numFmtId="0" fontId="15" fillId="3" borderId="9" xfId="3" applyFont="1" applyFill="1" applyBorder="1" applyAlignment="1" applyProtection="1">
      <alignment horizontal="left" vertical="center" wrapText="1"/>
    </xf>
    <xf numFmtId="0" fontId="15" fillId="3" borderId="10" xfId="3" applyFont="1" applyFill="1" applyBorder="1" applyAlignment="1" applyProtection="1">
      <alignment horizontal="left" vertical="center" wrapText="1"/>
    </xf>
    <xf numFmtId="0" fontId="15" fillId="3" borderId="11" xfId="3" applyFont="1" applyFill="1" applyBorder="1" applyAlignment="1" applyProtection="1">
      <alignment horizontal="left" vertical="center" wrapText="1"/>
    </xf>
    <xf numFmtId="0" fontId="5" fillId="0" borderId="3" xfId="3" applyFont="1" applyFill="1" applyBorder="1" applyAlignment="1" applyProtection="1">
      <alignment horizontal="left" vertical="top" wrapText="1"/>
    </xf>
    <xf numFmtId="0" fontId="6" fillId="3" borderId="9" xfId="3" applyFont="1" applyFill="1" applyBorder="1" applyAlignment="1">
      <alignment horizontal="left" vertical="top" wrapText="1"/>
    </xf>
    <xf numFmtId="0" fontId="6" fillId="3" borderId="10" xfId="3" applyFont="1" applyFill="1" applyBorder="1" applyAlignment="1">
      <alignment horizontal="left" vertical="top" wrapText="1"/>
    </xf>
    <xf numFmtId="0" fontId="6" fillId="3" borderId="11" xfId="3" applyFont="1" applyFill="1" applyBorder="1" applyAlignment="1">
      <alignment horizontal="left" vertical="top" wrapText="1"/>
    </xf>
    <xf numFmtId="0" fontId="6" fillId="0" borderId="5" xfId="3" applyFont="1" applyFill="1" applyBorder="1" applyAlignment="1">
      <alignment horizontal="left" vertical="top" wrapText="1"/>
    </xf>
    <xf numFmtId="0" fontId="6" fillId="0" borderId="3" xfId="3" applyFont="1" applyFill="1" applyBorder="1" applyAlignment="1">
      <alignment horizontal="left" vertical="top" wrapText="1"/>
    </xf>
    <xf numFmtId="0" fontId="6" fillId="0" borderId="4" xfId="3" applyFont="1" applyFill="1" applyBorder="1" applyAlignment="1">
      <alignment horizontal="left" vertical="top" wrapText="1"/>
    </xf>
    <xf numFmtId="0" fontId="1" fillId="0" borderId="0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3"/>
    <cellStyle name="Обычный 2 2 2" xfId="4"/>
    <cellStyle name="Обычный 3" xfId="2"/>
    <cellStyle name="Обычный 3 2" xfId="5"/>
    <cellStyle name="Обычн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7;&#1090;&#1072;&#1090;&#1080;&#1089;&#1090;&#1080;&#1082;&#1072;\&#1092;&#1086;&#1088;&#1084;&#1072;%207-1%20&#1079;&#1072;%202006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ыгейское"/>
      <sheetName val="АлтайКраев"/>
      <sheetName val="АлтайРесп"/>
      <sheetName val="Амурское"/>
      <sheetName val="Архангельск"/>
      <sheetName val="Астрахань"/>
      <sheetName val="Башкортостан"/>
      <sheetName val="Белгородское"/>
      <sheetName val="Брянское"/>
      <sheetName val="Бурятское"/>
      <sheetName val="Влад"/>
      <sheetName val="Волгоградское"/>
      <sheetName val="Вологодское"/>
      <sheetName val="Воронежское"/>
      <sheetName val="Дагестан"/>
      <sheetName val="Ивановское"/>
      <sheetName val="Иркутское"/>
      <sheetName val="КабарБалк"/>
      <sheetName val="Калининград"/>
      <sheetName val="Калужское"/>
      <sheetName val="Камчатское"/>
      <sheetName val="КарачаевоЧерк"/>
      <sheetName val="Карельское"/>
      <sheetName val="Кемеровское"/>
      <sheetName val="Кировское"/>
      <sheetName val="Коми"/>
      <sheetName val="Костромское"/>
      <sheetName val="Краснодар"/>
      <sheetName val="Красноярск"/>
      <sheetName val="Курганское"/>
      <sheetName val="Курское"/>
      <sheetName val="Липецкое"/>
      <sheetName val="Магадан"/>
      <sheetName val="Марийское"/>
      <sheetName val="Мордовское"/>
      <sheetName val="Московское"/>
      <sheetName val="Мурманское"/>
      <sheetName val="Нижегородское"/>
      <sheetName val="Новгород"/>
      <sheetName val="Новосибирск"/>
      <sheetName val="Омское"/>
      <sheetName val="Оренбургское"/>
      <sheetName val="Орловское"/>
      <sheetName val="Пензенское"/>
      <sheetName val="Пермское"/>
      <sheetName val="Приморское"/>
      <sheetName val="Псковское"/>
      <sheetName val="Ростовское"/>
      <sheetName val="Рязанское"/>
      <sheetName val="Самарское"/>
      <sheetName val="СанктПетер"/>
      <sheetName val="Саратовское"/>
      <sheetName val="Сахалинское"/>
      <sheetName val="Свердловское"/>
      <sheetName val="СевероОсетинское"/>
      <sheetName val="Смоленское"/>
      <sheetName val="Ставропольское"/>
      <sheetName val="Тамбовское"/>
      <sheetName val="Татарстан"/>
      <sheetName val="Тверское"/>
      <sheetName val="Томское"/>
      <sheetName val="Тульское"/>
      <sheetName val="Тюменское"/>
      <sheetName val="Удмуртское"/>
      <sheetName val="Ульяновское"/>
      <sheetName val="Хабаровск"/>
      <sheetName val="Хакасское"/>
      <sheetName val="ХантыМансийск"/>
      <sheetName val="Челябинское"/>
      <sheetName val="Читинское"/>
      <sheetName val="Чувашское"/>
      <sheetName val="Якутское"/>
      <sheetName val="ЯмалНен"/>
      <sheetName val="Ярославское"/>
      <sheetName val="УФАС"/>
      <sheetName val="Евраев"/>
      <sheetName val="Аверкин"/>
      <sheetName val="ЦА"/>
      <sheetName val="Свод0 (штр)"/>
      <sheetName val="Свод1"/>
      <sheetName val="Свод2"/>
      <sheetName val="Свод3"/>
      <sheetName val="штраф(общ)"/>
      <sheetName val="ст.7.29"/>
      <sheetName val="ст. 7.30"/>
      <sheetName val="ст. 7.31"/>
      <sheetName val="ст.7.32"/>
      <sheetName val="Проверочный"/>
      <sheetName val="Центр(т)"/>
      <sheetName val="Приволжск(Т)"/>
      <sheetName val="CевероЗапад(Т)"/>
      <sheetName val="Южный(Т) "/>
      <sheetName val="Дальневост(Т)"/>
      <sheetName val="Урал(Т)"/>
      <sheetName val="Сибир(Т)"/>
      <sheetName val="Центр(Ф)"/>
      <sheetName val="Приволж(Ф)"/>
      <sheetName val="CевероЗапад(Ф)"/>
      <sheetName val="Южный(Ф)"/>
      <sheetName val="Дальневост(Ф))"/>
      <sheetName val="Урал(Ф)"/>
      <sheetName val="Сибир(Ф)"/>
      <sheetName val="Округа(Т)"/>
      <sheetName val="Округа(Ф)"/>
      <sheetName val="ГМЦ Госкомстат"/>
      <sheetName val="Лист2"/>
      <sheetName val="Лист1"/>
      <sheetName val="ГМЦ Росстат"/>
      <sheetName val="ГМЦ Росстат (печать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C77"/>
  <sheetViews>
    <sheetView tabSelected="1" topLeftCell="A55" zoomScale="70" zoomScaleNormal="70" workbookViewId="0">
      <selection activeCell="B77" sqref="B77"/>
    </sheetView>
  </sheetViews>
  <sheetFormatPr defaultColWidth="8.85546875" defaultRowHeight="12.75" x14ac:dyDescent="0.2"/>
  <cols>
    <col min="1" max="1" width="3.28515625" style="1" bestFit="1" customWidth="1"/>
    <col min="2" max="2" width="33.28515625" style="1" customWidth="1"/>
    <col min="3" max="3" width="16.28515625" style="1" customWidth="1"/>
    <col min="4" max="4" width="21.28515625" style="1" customWidth="1"/>
    <col min="5" max="5" width="14.85546875" style="1" customWidth="1"/>
    <col min="6" max="6" width="10.42578125" style="1" bestFit="1" customWidth="1"/>
    <col min="7" max="7" width="9.7109375" style="1" bestFit="1" customWidth="1"/>
    <col min="8" max="8" width="10.42578125" style="1" bestFit="1" customWidth="1"/>
    <col min="9" max="9" width="9.7109375" style="1" bestFit="1" customWidth="1"/>
    <col min="10" max="10" width="10.42578125" style="1" bestFit="1" customWidth="1"/>
    <col min="11" max="11" width="9.7109375" style="1" bestFit="1" customWidth="1"/>
    <col min="12" max="12" width="10.42578125" style="1" bestFit="1" customWidth="1"/>
    <col min="13" max="13" width="10.5703125" style="1" customWidth="1"/>
    <col min="14" max="14" width="10.42578125" style="1" bestFit="1" customWidth="1"/>
    <col min="15" max="15" width="10.5703125" style="1" customWidth="1"/>
    <col min="16" max="16384" width="8.85546875" style="1"/>
  </cols>
  <sheetData>
    <row r="1" spans="1:19" ht="15.6" customHeight="1" x14ac:dyDescent="0.25">
      <c r="B1" s="5" t="s">
        <v>43</v>
      </c>
      <c r="C1" s="5"/>
      <c r="D1" s="5"/>
      <c r="M1" s="10"/>
      <c r="N1" s="10"/>
      <c r="O1" s="10"/>
    </row>
    <row r="2" spans="1:19" ht="14.1" customHeight="1" x14ac:dyDescent="0.25">
      <c r="B2" s="67" t="s">
        <v>19</v>
      </c>
      <c r="C2" s="67"/>
      <c r="D2" s="67"/>
      <c r="E2" s="67"/>
      <c r="F2" s="67"/>
      <c r="G2" s="67"/>
      <c r="H2" s="67"/>
      <c r="I2" s="67"/>
      <c r="J2" s="67"/>
      <c r="K2" s="67"/>
      <c r="L2" s="7"/>
      <c r="M2" s="10"/>
      <c r="N2" s="10"/>
      <c r="O2" s="10"/>
      <c r="P2" s="8"/>
      <c r="Q2" s="8"/>
      <c r="R2" s="8"/>
      <c r="S2" s="8"/>
    </row>
    <row r="3" spans="1:19" ht="14.1" customHeight="1" x14ac:dyDescent="0.25">
      <c r="B3" s="67" t="s">
        <v>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10"/>
      <c r="N3" s="10"/>
      <c r="O3" s="10"/>
      <c r="P3" s="8"/>
      <c r="Q3" s="8"/>
      <c r="R3" s="8"/>
      <c r="S3" s="8"/>
    </row>
    <row r="4" spans="1:19" ht="11.25" customHeight="1" x14ac:dyDescent="0.2">
      <c r="B4" s="68" t="s">
        <v>44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9" ht="15.75" hidden="1" x14ac:dyDescent="0.2">
      <c r="A5" s="42" t="s">
        <v>45</v>
      </c>
      <c r="B5" s="42"/>
      <c r="C5" s="42"/>
      <c r="D5" s="42"/>
      <c r="E5" s="42"/>
      <c r="F5" s="42"/>
      <c r="G5" s="42"/>
      <c r="H5" s="11"/>
      <c r="I5" s="11"/>
      <c r="J5" s="11"/>
      <c r="K5" s="11"/>
      <c r="L5" s="11"/>
      <c r="M5" s="11"/>
      <c r="N5" s="11"/>
      <c r="O5" s="11"/>
    </row>
    <row r="6" spans="1:19" ht="84" x14ac:dyDescent="0.2">
      <c r="A6" s="12" t="s">
        <v>20</v>
      </c>
      <c r="B6" s="43" t="s">
        <v>24</v>
      </c>
      <c r="C6" s="43" t="s">
        <v>46</v>
      </c>
      <c r="D6" s="43" t="s">
        <v>22</v>
      </c>
      <c r="E6" s="13" t="s">
        <v>5</v>
      </c>
      <c r="F6" s="38" t="s">
        <v>6</v>
      </c>
      <c r="G6" s="38"/>
      <c r="H6" s="38" t="s">
        <v>7</v>
      </c>
      <c r="I6" s="38"/>
      <c r="J6" s="38" t="s">
        <v>8</v>
      </c>
      <c r="K6" s="38"/>
      <c r="L6" s="38" t="s">
        <v>9</v>
      </c>
      <c r="M6" s="38"/>
      <c r="N6" s="38" t="s">
        <v>10</v>
      </c>
      <c r="O6" s="38"/>
    </row>
    <row r="7" spans="1:19" ht="43.9" customHeight="1" x14ac:dyDescent="0.2">
      <c r="A7" s="14"/>
      <c r="B7" s="44"/>
      <c r="C7" s="44"/>
      <c r="D7" s="44"/>
      <c r="E7" s="15" t="s">
        <v>47</v>
      </c>
      <c r="F7" s="16" t="s">
        <v>11</v>
      </c>
      <c r="G7" s="16" t="s">
        <v>12</v>
      </c>
      <c r="H7" s="16" t="s">
        <v>13</v>
      </c>
      <c r="I7" s="16" t="s">
        <v>14</v>
      </c>
      <c r="J7" s="16" t="s">
        <v>13</v>
      </c>
      <c r="K7" s="16" t="s">
        <v>14</v>
      </c>
      <c r="L7" s="16" t="s">
        <v>13</v>
      </c>
      <c r="M7" s="16" t="s">
        <v>14</v>
      </c>
      <c r="N7" s="16" t="s">
        <v>13</v>
      </c>
      <c r="O7" s="16" t="s">
        <v>14</v>
      </c>
    </row>
    <row r="8" spans="1:19" ht="13.9" customHeight="1" x14ac:dyDescent="0.2">
      <c r="A8" s="17" t="s">
        <v>17</v>
      </c>
      <c r="B8" s="16" t="s">
        <v>18</v>
      </c>
      <c r="C8" s="16" t="s">
        <v>21</v>
      </c>
      <c r="D8" s="16" t="s">
        <v>23</v>
      </c>
      <c r="E8" s="16" t="s">
        <v>25</v>
      </c>
      <c r="F8" s="16" t="s">
        <v>26</v>
      </c>
      <c r="G8" s="16" t="s">
        <v>27</v>
      </c>
      <c r="H8" s="16" t="s">
        <v>28</v>
      </c>
      <c r="I8" s="16" t="s">
        <v>29</v>
      </c>
      <c r="J8" s="16" t="s">
        <v>30</v>
      </c>
      <c r="K8" s="16" t="s">
        <v>31</v>
      </c>
      <c r="L8" s="16" t="s">
        <v>32</v>
      </c>
      <c r="M8" s="16" t="s">
        <v>33</v>
      </c>
      <c r="N8" s="16" t="s">
        <v>34</v>
      </c>
      <c r="O8" s="16" t="s">
        <v>35</v>
      </c>
    </row>
    <row r="9" spans="1:19" ht="29.45" customHeight="1" x14ac:dyDescent="0.2">
      <c r="A9" s="17"/>
      <c r="B9" s="61" t="s">
        <v>38</v>
      </c>
      <c r="C9" s="62"/>
      <c r="D9" s="63"/>
      <c r="E9" s="18">
        <f>E10+E11+E12+E13</f>
        <v>67</v>
      </c>
      <c r="F9" s="18">
        <f>F10+F11+F12+F13</f>
        <v>20</v>
      </c>
      <c r="G9" s="18">
        <f>IF((I9+K9+M9+O9)=SUM(G10:G13),SUM(G10:G13),"`ОШ!`")</f>
        <v>18</v>
      </c>
      <c r="H9" s="18">
        <f>H10+H11+H12+H13</f>
        <v>35</v>
      </c>
      <c r="I9" s="18">
        <f t="shared" ref="I9:O9" si="0">I10+I11+I12+I13</f>
        <v>0</v>
      </c>
      <c r="J9" s="18">
        <f t="shared" si="0"/>
        <v>5</v>
      </c>
      <c r="K9" s="18">
        <f t="shared" si="0"/>
        <v>0</v>
      </c>
      <c r="L9" s="18">
        <f t="shared" si="0"/>
        <v>8</v>
      </c>
      <c r="M9" s="18">
        <f t="shared" si="0"/>
        <v>1</v>
      </c>
      <c r="N9" s="18">
        <f t="shared" si="0"/>
        <v>8</v>
      </c>
      <c r="O9" s="18">
        <f t="shared" si="0"/>
        <v>17</v>
      </c>
    </row>
    <row r="10" spans="1:19" ht="24" x14ac:dyDescent="0.2">
      <c r="A10" s="19"/>
      <c r="B10" s="64" t="s">
        <v>15</v>
      </c>
      <c r="C10" s="52" t="s">
        <v>4</v>
      </c>
      <c r="D10" s="20" t="s">
        <v>39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</row>
    <row r="11" spans="1:19" ht="24" x14ac:dyDescent="0.2">
      <c r="A11" s="6"/>
      <c r="B11" s="65"/>
      <c r="C11" s="53"/>
      <c r="D11" s="20" t="s">
        <v>48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</row>
    <row r="12" spans="1:19" ht="24" x14ac:dyDescent="0.2">
      <c r="A12" s="6"/>
      <c r="B12" s="65"/>
      <c r="C12" s="52" t="s">
        <v>3</v>
      </c>
      <c r="D12" s="20" t="s">
        <v>39</v>
      </c>
      <c r="E12" s="22">
        <v>36</v>
      </c>
      <c r="F12" s="22">
        <v>5</v>
      </c>
      <c r="G12" s="22">
        <v>9</v>
      </c>
      <c r="H12" s="22">
        <v>15</v>
      </c>
      <c r="I12" s="22">
        <v>0</v>
      </c>
      <c r="J12" s="22">
        <v>1</v>
      </c>
      <c r="K12" s="22">
        <v>0</v>
      </c>
      <c r="L12" s="22">
        <v>1</v>
      </c>
      <c r="M12" s="22">
        <v>0</v>
      </c>
      <c r="N12" s="22">
        <v>0</v>
      </c>
      <c r="O12" s="22">
        <v>9</v>
      </c>
    </row>
    <row r="13" spans="1:19" ht="24" x14ac:dyDescent="0.2">
      <c r="A13" s="23"/>
      <c r="B13" s="66"/>
      <c r="C13" s="53"/>
      <c r="D13" s="20" t="s">
        <v>48</v>
      </c>
      <c r="E13" s="22">
        <v>31</v>
      </c>
      <c r="F13" s="22">
        <v>15</v>
      </c>
      <c r="G13" s="22">
        <v>9</v>
      </c>
      <c r="H13" s="22">
        <v>20</v>
      </c>
      <c r="I13" s="22">
        <v>0</v>
      </c>
      <c r="J13" s="22">
        <v>4</v>
      </c>
      <c r="K13" s="22">
        <v>0</v>
      </c>
      <c r="L13" s="22">
        <v>7</v>
      </c>
      <c r="M13" s="22">
        <v>1</v>
      </c>
      <c r="N13" s="22">
        <v>8</v>
      </c>
      <c r="O13" s="22">
        <v>8</v>
      </c>
    </row>
    <row r="14" spans="1:19" ht="31.15" customHeight="1" x14ac:dyDescent="0.2">
      <c r="A14" s="17"/>
      <c r="B14" s="54" t="s">
        <v>49</v>
      </c>
      <c r="C14" s="55"/>
      <c r="D14" s="56"/>
      <c r="E14" s="18">
        <f>E15+E16+E17+E18</f>
        <v>3</v>
      </c>
      <c r="F14" s="18">
        <f>F15+F16+F17+F18</f>
        <v>0</v>
      </c>
      <c r="G14" s="18">
        <f>IF((I14+K14+M14+O14)=SUM(G15:G18),SUM(G15:G18),"`ОШ!`")</f>
        <v>0</v>
      </c>
      <c r="H14" s="18">
        <f>H15+H16+H17+H18</f>
        <v>1</v>
      </c>
      <c r="I14" s="18">
        <f t="shared" ref="I14:O14" si="1">I15+I16+I17+I18</f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</row>
    <row r="15" spans="1:19" ht="24" x14ac:dyDescent="0.2">
      <c r="A15" s="19"/>
      <c r="B15" s="49" t="s">
        <v>50</v>
      </c>
      <c r="C15" s="52" t="s">
        <v>4</v>
      </c>
      <c r="D15" s="20" t="s">
        <v>39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</row>
    <row r="16" spans="1:19" ht="24" x14ac:dyDescent="0.2">
      <c r="A16" s="6"/>
      <c r="B16" s="50"/>
      <c r="C16" s="53"/>
      <c r="D16" s="20" t="s">
        <v>48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</row>
    <row r="17" spans="1:15" ht="24" x14ac:dyDescent="0.2">
      <c r="A17" s="6"/>
      <c r="B17" s="50"/>
      <c r="C17" s="52" t="s">
        <v>3</v>
      </c>
      <c r="D17" s="20" t="s">
        <v>39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</row>
    <row r="18" spans="1:15" ht="24" x14ac:dyDescent="0.2">
      <c r="A18" s="23"/>
      <c r="B18" s="51"/>
      <c r="C18" s="53"/>
      <c r="D18" s="20" t="s">
        <v>48</v>
      </c>
      <c r="E18" s="22">
        <v>3</v>
      </c>
      <c r="F18" s="22">
        <v>0</v>
      </c>
      <c r="G18" s="22">
        <v>0</v>
      </c>
      <c r="H18" s="22">
        <v>1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</row>
    <row r="19" spans="1:15" ht="24.6" customHeight="1" x14ac:dyDescent="0.2">
      <c r="A19" s="23"/>
      <c r="B19" s="54" t="s">
        <v>40</v>
      </c>
      <c r="C19" s="55"/>
      <c r="D19" s="56"/>
      <c r="E19" s="18">
        <f>E20+E21+E22+E23</f>
        <v>0</v>
      </c>
      <c r="F19" s="18">
        <f>F20+F21+F22+F23</f>
        <v>0</v>
      </c>
      <c r="G19" s="18">
        <f>IF((I19+K19+M19+O19)=SUM(G20:G23),SUM(G20:G23),"`ОШ!`")</f>
        <v>0</v>
      </c>
      <c r="H19" s="18">
        <f>H20+H21+H22+H23</f>
        <v>0</v>
      </c>
      <c r="I19" s="18">
        <f t="shared" ref="I19:O19" si="2">I20+I21+I22+I23</f>
        <v>0</v>
      </c>
      <c r="J19" s="18">
        <f t="shared" si="2"/>
        <v>0</v>
      </c>
      <c r="K19" s="18">
        <f t="shared" si="2"/>
        <v>0</v>
      </c>
      <c r="L19" s="18">
        <f t="shared" si="2"/>
        <v>1</v>
      </c>
      <c r="M19" s="18">
        <f t="shared" si="2"/>
        <v>0</v>
      </c>
      <c r="N19" s="18">
        <f t="shared" si="2"/>
        <v>0</v>
      </c>
      <c r="O19" s="18">
        <f t="shared" si="2"/>
        <v>0</v>
      </c>
    </row>
    <row r="20" spans="1:15" ht="24" x14ac:dyDescent="0.2">
      <c r="A20" s="6"/>
      <c r="B20" s="49" t="s">
        <v>51</v>
      </c>
      <c r="C20" s="52" t="s">
        <v>4</v>
      </c>
      <c r="D20" s="20" t="s">
        <v>39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</row>
    <row r="21" spans="1:15" ht="24" x14ac:dyDescent="0.2">
      <c r="A21" s="6"/>
      <c r="B21" s="50"/>
      <c r="C21" s="53"/>
      <c r="D21" s="20" t="s">
        <v>48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</row>
    <row r="22" spans="1:15" ht="24" x14ac:dyDescent="0.2">
      <c r="A22" s="6"/>
      <c r="B22" s="50"/>
      <c r="C22" s="52" t="s">
        <v>3</v>
      </c>
      <c r="D22" s="20" t="s">
        <v>39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</row>
    <row r="23" spans="1:15" ht="24" x14ac:dyDescent="0.2">
      <c r="A23" s="23"/>
      <c r="B23" s="51"/>
      <c r="C23" s="53"/>
      <c r="D23" s="20" t="s">
        <v>48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1</v>
      </c>
      <c r="M23" s="22">
        <v>0</v>
      </c>
      <c r="N23" s="22">
        <v>0</v>
      </c>
      <c r="O23" s="22">
        <v>0</v>
      </c>
    </row>
    <row r="24" spans="1:15" ht="21.6" customHeight="1" x14ac:dyDescent="0.2">
      <c r="A24" s="17"/>
      <c r="B24" s="54" t="s">
        <v>52</v>
      </c>
      <c r="C24" s="55"/>
      <c r="D24" s="56"/>
      <c r="E24" s="18">
        <f>E25+E26+E27+E28</f>
        <v>14</v>
      </c>
      <c r="F24" s="18">
        <f>F25+F26+F27+F28</f>
        <v>0</v>
      </c>
      <c r="G24" s="18">
        <f>IF((I24+K24+M24+O24)=SUM(G25:G28),SUM(G25:G28),"`ОШ!`")</f>
        <v>1</v>
      </c>
      <c r="H24" s="18">
        <f>H25+H26+H27+H28</f>
        <v>1</v>
      </c>
      <c r="I24" s="18">
        <f t="shared" ref="I24:O24" si="3">I25+I26+I27+I28</f>
        <v>1</v>
      </c>
      <c r="J24" s="18">
        <f t="shared" si="3"/>
        <v>0</v>
      </c>
      <c r="K24" s="18">
        <f t="shared" si="3"/>
        <v>0</v>
      </c>
      <c r="L24" s="18">
        <f t="shared" si="3"/>
        <v>0</v>
      </c>
      <c r="M24" s="18">
        <f t="shared" si="3"/>
        <v>0</v>
      </c>
      <c r="N24" s="18">
        <f t="shared" si="3"/>
        <v>0</v>
      </c>
      <c r="O24" s="18">
        <f t="shared" si="3"/>
        <v>0</v>
      </c>
    </row>
    <row r="25" spans="1:15" ht="24" x14ac:dyDescent="0.2">
      <c r="A25" s="19"/>
      <c r="B25" s="49" t="s">
        <v>16</v>
      </c>
      <c r="C25" s="52" t="s">
        <v>4</v>
      </c>
      <c r="D25" s="20" t="s">
        <v>39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24" x14ac:dyDescent="0.2">
      <c r="A26" s="6"/>
      <c r="B26" s="50"/>
      <c r="C26" s="53"/>
      <c r="D26" s="20" t="s">
        <v>48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24" x14ac:dyDescent="0.2">
      <c r="A27" s="6"/>
      <c r="B27" s="50"/>
      <c r="C27" s="52" t="s">
        <v>3</v>
      </c>
      <c r="D27" s="20" t="s">
        <v>39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27.6" customHeight="1" x14ac:dyDescent="0.2">
      <c r="A28" s="23"/>
      <c r="B28" s="51"/>
      <c r="C28" s="53"/>
      <c r="D28" s="20" t="s">
        <v>48</v>
      </c>
      <c r="E28" s="22">
        <v>14</v>
      </c>
      <c r="F28" s="22"/>
      <c r="G28" s="22">
        <v>1</v>
      </c>
      <c r="H28" s="22">
        <v>1</v>
      </c>
      <c r="I28" s="22">
        <v>1</v>
      </c>
      <c r="J28" s="22"/>
      <c r="K28" s="22"/>
      <c r="L28" s="22"/>
      <c r="M28" s="22"/>
      <c r="N28" s="22"/>
      <c r="O28" s="22"/>
    </row>
    <row r="29" spans="1:15" ht="43.9" customHeight="1" x14ac:dyDescent="0.2">
      <c r="A29" s="17"/>
      <c r="B29" s="54" t="s">
        <v>53</v>
      </c>
      <c r="C29" s="55"/>
      <c r="D29" s="56"/>
      <c r="E29" s="18">
        <f>E30+E31</f>
        <v>34</v>
      </c>
      <c r="F29" s="18">
        <f>F30+F31</f>
        <v>8</v>
      </c>
      <c r="G29" s="18">
        <f>IF((I29+K29+M29+O29)=SUM(G30:G31),SUM(G30:G31),"`ОШ!`")</f>
        <v>10</v>
      </c>
      <c r="H29" s="18">
        <f>H30+H31</f>
        <v>10</v>
      </c>
      <c r="I29" s="18">
        <f t="shared" ref="I29:O29" si="4">I30+I31</f>
        <v>5</v>
      </c>
      <c r="J29" s="18">
        <f t="shared" si="4"/>
        <v>2</v>
      </c>
      <c r="K29" s="18">
        <f t="shared" si="4"/>
        <v>0</v>
      </c>
      <c r="L29" s="18">
        <f t="shared" si="4"/>
        <v>1</v>
      </c>
      <c r="M29" s="18">
        <f t="shared" si="4"/>
        <v>0</v>
      </c>
      <c r="N29" s="18">
        <f t="shared" si="4"/>
        <v>2</v>
      </c>
      <c r="O29" s="18">
        <f t="shared" si="4"/>
        <v>5</v>
      </c>
    </row>
    <row r="30" spans="1:15" ht="39" customHeight="1" x14ac:dyDescent="0.2">
      <c r="A30" s="19"/>
      <c r="B30" s="49" t="s">
        <v>36</v>
      </c>
      <c r="C30" s="20" t="s">
        <v>4</v>
      </c>
      <c r="D30" s="20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43.9" customHeight="1" x14ac:dyDescent="0.2">
      <c r="A31" s="23"/>
      <c r="B31" s="51"/>
      <c r="C31" s="20" t="s">
        <v>54</v>
      </c>
      <c r="D31" s="20"/>
      <c r="E31" s="22">
        <v>34</v>
      </c>
      <c r="F31" s="22">
        <v>8</v>
      </c>
      <c r="G31" s="22">
        <v>10</v>
      </c>
      <c r="H31" s="22">
        <v>10</v>
      </c>
      <c r="I31" s="22">
        <v>5</v>
      </c>
      <c r="J31" s="22">
        <v>2</v>
      </c>
      <c r="K31" s="22"/>
      <c r="L31" s="22">
        <v>1</v>
      </c>
      <c r="M31" s="22"/>
      <c r="N31" s="22">
        <v>2</v>
      </c>
      <c r="O31" s="22">
        <v>5</v>
      </c>
    </row>
    <row r="32" spans="1:15" ht="33.6" customHeight="1" x14ac:dyDescent="0.2">
      <c r="A32" s="17"/>
      <c r="B32" s="54" t="s">
        <v>55</v>
      </c>
      <c r="C32" s="55"/>
      <c r="D32" s="56"/>
      <c r="E32" s="18">
        <f>E33+E34+E35+E36</f>
        <v>6</v>
      </c>
      <c r="F32" s="18">
        <f>F33+F34+F35+F36</f>
        <v>3</v>
      </c>
      <c r="G32" s="18">
        <f>IF((I32+K32+M32+O32)=SUM(G33:G36),SUM(G33:G36),"`ОШ!`")</f>
        <v>0</v>
      </c>
      <c r="H32" s="18">
        <f>H33+H34+H35+H36</f>
        <v>7</v>
      </c>
      <c r="I32" s="18">
        <f t="shared" ref="I32:O32" si="5">I33+I34+I35+I36</f>
        <v>0</v>
      </c>
      <c r="J32" s="18">
        <f t="shared" si="5"/>
        <v>0</v>
      </c>
      <c r="K32" s="18">
        <f t="shared" si="5"/>
        <v>0</v>
      </c>
      <c r="L32" s="18">
        <f t="shared" si="5"/>
        <v>0</v>
      </c>
      <c r="M32" s="18">
        <f t="shared" si="5"/>
        <v>0</v>
      </c>
      <c r="N32" s="18">
        <f t="shared" si="5"/>
        <v>0</v>
      </c>
      <c r="O32" s="18">
        <f t="shared" si="5"/>
        <v>0</v>
      </c>
    </row>
    <row r="33" spans="1:81" ht="24" x14ac:dyDescent="0.2">
      <c r="A33" s="19"/>
      <c r="B33" s="49" t="s">
        <v>56</v>
      </c>
      <c r="C33" s="52" t="s">
        <v>4</v>
      </c>
      <c r="D33" s="20" t="s">
        <v>39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81" ht="24" x14ac:dyDescent="0.2">
      <c r="A34" s="6"/>
      <c r="B34" s="50"/>
      <c r="C34" s="53"/>
      <c r="D34" s="20" t="s">
        <v>48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81" ht="24" x14ac:dyDescent="0.2">
      <c r="A35" s="6"/>
      <c r="B35" s="50"/>
      <c r="C35" s="52" t="s">
        <v>3</v>
      </c>
      <c r="D35" s="20" t="s">
        <v>39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81" ht="24" x14ac:dyDescent="0.2">
      <c r="A36" s="23"/>
      <c r="B36" s="51"/>
      <c r="C36" s="53"/>
      <c r="D36" s="20" t="s">
        <v>48</v>
      </c>
      <c r="E36" s="22">
        <v>6</v>
      </c>
      <c r="F36" s="22">
        <v>3</v>
      </c>
      <c r="G36" s="22"/>
      <c r="H36" s="22">
        <v>7</v>
      </c>
      <c r="I36" s="22"/>
      <c r="J36" s="22"/>
      <c r="K36" s="22"/>
      <c r="L36" s="22"/>
      <c r="M36" s="22"/>
      <c r="N36" s="22"/>
      <c r="O36" s="22"/>
    </row>
    <row r="37" spans="1:81" ht="22.9" customHeight="1" x14ac:dyDescent="0.2">
      <c r="A37" s="17"/>
      <c r="B37" s="54" t="s">
        <v>41</v>
      </c>
      <c r="C37" s="55"/>
      <c r="D37" s="56"/>
      <c r="E37" s="18">
        <f>E38+E39+E40+E41</f>
        <v>13</v>
      </c>
      <c r="F37" s="18">
        <f>F38+F39+F40+F41</f>
        <v>4</v>
      </c>
      <c r="G37" s="18">
        <f>IF((I37+K37+M37+O37)=SUM(G38:G41),SUM(G38:G41),"`ОШ!`")</f>
        <v>5</v>
      </c>
      <c r="H37" s="18">
        <f>H38+H39+H40+H41</f>
        <v>3</v>
      </c>
      <c r="I37" s="18">
        <f t="shared" ref="I37:O37" si="6">I38+I39+I40+I41</f>
        <v>3</v>
      </c>
      <c r="J37" s="18">
        <f t="shared" si="6"/>
        <v>1</v>
      </c>
      <c r="K37" s="18">
        <f t="shared" si="6"/>
        <v>0</v>
      </c>
      <c r="L37" s="18">
        <f t="shared" si="6"/>
        <v>0</v>
      </c>
      <c r="M37" s="18">
        <f t="shared" si="6"/>
        <v>0</v>
      </c>
      <c r="N37" s="18">
        <f t="shared" si="6"/>
        <v>0</v>
      </c>
      <c r="O37" s="18">
        <f t="shared" si="6"/>
        <v>2</v>
      </c>
    </row>
    <row r="38" spans="1:81" ht="24" x14ac:dyDescent="0.2">
      <c r="A38" s="19"/>
      <c r="B38" s="49" t="s">
        <v>37</v>
      </c>
      <c r="C38" s="52" t="s">
        <v>4</v>
      </c>
      <c r="D38" s="20" t="s">
        <v>39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81" ht="24" x14ac:dyDescent="0.2">
      <c r="A39" s="6"/>
      <c r="B39" s="50"/>
      <c r="C39" s="53"/>
      <c r="D39" s="20" t="s">
        <v>48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81" ht="24" x14ac:dyDescent="0.2">
      <c r="A40" s="6"/>
      <c r="B40" s="50"/>
      <c r="C40" s="52" t="s">
        <v>3</v>
      </c>
      <c r="D40" s="20" t="s">
        <v>39</v>
      </c>
      <c r="E40" s="22">
        <v>1</v>
      </c>
      <c r="F40" s="22">
        <v>1</v>
      </c>
      <c r="G40" s="22"/>
      <c r="H40" s="22">
        <v>1</v>
      </c>
      <c r="I40" s="22"/>
      <c r="J40" s="22"/>
      <c r="K40" s="22"/>
      <c r="L40" s="22"/>
      <c r="M40" s="22"/>
      <c r="N40" s="22"/>
      <c r="O40" s="22"/>
    </row>
    <row r="41" spans="1:81" ht="24" x14ac:dyDescent="0.2">
      <c r="A41" s="23"/>
      <c r="B41" s="51"/>
      <c r="C41" s="53"/>
      <c r="D41" s="20" t="s">
        <v>48</v>
      </c>
      <c r="E41" s="22">
        <v>12</v>
      </c>
      <c r="F41" s="22">
        <v>3</v>
      </c>
      <c r="G41" s="22">
        <v>5</v>
      </c>
      <c r="H41" s="22">
        <v>2</v>
      </c>
      <c r="I41" s="22">
        <v>3</v>
      </c>
      <c r="J41" s="22">
        <v>1</v>
      </c>
      <c r="K41" s="22"/>
      <c r="L41" s="22"/>
      <c r="M41" s="22"/>
      <c r="N41" s="22"/>
      <c r="O41" s="22">
        <v>2</v>
      </c>
    </row>
    <row r="42" spans="1:81" s="24" customFormat="1" ht="32.450000000000003" customHeight="1" x14ac:dyDescent="0.2">
      <c r="A42" s="17"/>
      <c r="B42" s="54" t="s">
        <v>57</v>
      </c>
      <c r="C42" s="55"/>
      <c r="D42" s="56"/>
      <c r="E42" s="18">
        <f>E43+E44</f>
        <v>5</v>
      </c>
      <c r="F42" s="18">
        <f>F43+F44</f>
        <v>2</v>
      </c>
      <c r="G42" s="18">
        <f>IF((I42+K42+M42+O42)=SUM(G43:G44),SUM(G43:G44),"`ОШ!`")</f>
        <v>0</v>
      </c>
      <c r="H42" s="18">
        <f t="shared" ref="H42:O42" si="7">H43+H44</f>
        <v>2</v>
      </c>
      <c r="I42" s="18">
        <f t="shared" si="7"/>
        <v>0</v>
      </c>
      <c r="J42" s="18">
        <f t="shared" si="7"/>
        <v>0</v>
      </c>
      <c r="K42" s="18">
        <f t="shared" si="7"/>
        <v>0</v>
      </c>
      <c r="L42" s="18">
        <f t="shared" si="7"/>
        <v>0</v>
      </c>
      <c r="M42" s="18">
        <f t="shared" si="7"/>
        <v>0</v>
      </c>
      <c r="N42" s="18">
        <f t="shared" si="7"/>
        <v>0</v>
      </c>
      <c r="O42" s="18">
        <f t="shared" si="7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</row>
    <row r="43" spans="1:81" ht="24" x14ac:dyDescent="0.2">
      <c r="A43" s="19"/>
      <c r="B43" s="49" t="s">
        <v>58</v>
      </c>
      <c r="C43" s="20" t="s">
        <v>4</v>
      </c>
      <c r="D43" s="20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81" ht="24" x14ac:dyDescent="0.2">
      <c r="A44" s="23"/>
      <c r="B44" s="51"/>
      <c r="C44" s="20" t="s">
        <v>54</v>
      </c>
      <c r="D44" s="20"/>
      <c r="E44" s="22">
        <v>5</v>
      </c>
      <c r="F44" s="22">
        <v>2</v>
      </c>
      <c r="G44" s="22"/>
      <c r="H44" s="22">
        <v>2</v>
      </c>
      <c r="I44" s="22"/>
      <c r="J44" s="22"/>
      <c r="K44" s="22"/>
      <c r="L44" s="22"/>
      <c r="M44" s="22"/>
      <c r="N44" s="22"/>
      <c r="O44" s="22"/>
    </row>
    <row r="45" spans="1:81" ht="46.15" customHeight="1" x14ac:dyDescent="0.2">
      <c r="A45" s="17"/>
      <c r="B45" s="25" t="s">
        <v>59</v>
      </c>
      <c r="C45" s="26" t="s">
        <v>4</v>
      </c>
      <c r="D45" s="2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81" ht="29.45" customHeight="1" x14ac:dyDescent="0.2">
      <c r="A46" s="17"/>
      <c r="B46" s="54" t="s">
        <v>60</v>
      </c>
      <c r="C46" s="55"/>
      <c r="D46" s="56"/>
      <c r="E46" s="18">
        <f>E47+E48</f>
        <v>1</v>
      </c>
      <c r="F46" s="18">
        <f>F47+F48</f>
        <v>0</v>
      </c>
      <c r="G46" s="18">
        <f>IF((I46+K46+M46+O46)=SUM(G47:G48),SUM(G47:G48),"`ОШ!`")</f>
        <v>0</v>
      </c>
      <c r="H46" s="18">
        <f t="shared" ref="H46:O46" si="8">H47+H48</f>
        <v>0</v>
      </c>
      <c r="I46" s="18">
        <f t="shared" si="8"/>
        <v>0</v>
      </c>
      <c r="J46" s="18">
        <f t="shared" si="8"/>
        <v>0</v>
      </c>
      <c r="K46" s="18">
        <f t="shared" si="8"/>
        <v>0</v>
      </c>
      <c r="L46" s="18">
        <f t="shared" si="8"/>
        <v>0</v>
      </c>
      <c r="M46" s="18">
        <f t="shared" si="8"/>
        <v>0</v>
      </c>
      <c r="N46" s="18">
        <f t="shared" si="8"/>
        <v>0</v>
      </c>
      <c r="O46" s="18">
        <f t="shared" si="8"/>
        <v>0</v>
      </c>
    </row>
    <row r="47" spans="1:81" ht="24" x14ac:dyDescent="0.2">
      <c r="A47" s="19"/>
      <c r="B47" s="49" t="s">
        <v>61</v>
      </c>
      <c r="C47" s="20" t="s">
        <v>4</v>
      </c>
      <c r="D47" s="20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81" ht="24" x14ac:dyDescent="0.2">
      <c r="A48" s="23"/>
      <c r="B48" s="51"/>
      <c r="C48" s="20" t="s">
        <v>54</v>
      </c>
      <c r="D48" s="20"/>
      <c r="E48" s="22">
        <v>1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29.45" customHeight="1" x14ac:dyDescent="0.2">
      <c r="A49" s="17"/>
      <c r="B49" s="54" t="s">
        <v>62</v>
      </c>
      <c r="C49" s="55"/>
      <c r="D49" s="56"/>
      <c r="E49" s="18">
        <f>E50+E51+E52+E53</f>
        <v>4</v>
      </c>
      <c r="F49" s="18">
        <f>F50+F51+F52+F53</f>
        <v>0</v>
      </c>
      <c r="G49" s="18">
        <f>IF((I49+K49+M49+O49)=SUM(G50:G53),SUM(G50:G53),"`ОШ!`")</f>
        <v>0</v>
      </c>
      <c r="H49" s="18">
        <f>H50+H51+H52+H53</f>
        <v>0</v>
      </c>
      <c r="I49" s="18">
        <f t="shared" ref="I49:O49" si="9">I50+I51+I52+I53</f>
        <v>0</v>
      </c>
      <c r="J49" s="18">
        <f t="shared" si="9"/>
        <v>0</v>
      </c>
      <c r="K49" s="18">
        <f t="shared" si="9"/>
        <v>0</v>
      </c>
      <c r="L49" s="18">
        <f t="shared" si="9"/>
        <v>0</v>
      </c>
      <c r="M49" s="18">
        <f t="shared" si="9"/>
        <v>0</v>
      </c>
      <c r="N49" s="18">
        <f t="shared" si="9"/>
        <v>0</v>
      </c>
      <c r="O49" s="18">
        <f t="shared" si="9"/>
        <v>0</v>
      </c>
    </row>
    <row r="50" spans="1:15" ht="24" x14ac:dyDescent="0.2">
      <c r="A50" s="19"/>
      <c r="B50" s="49" t="s">
        <v>42</v>
      </c>
      <c r="C50" s="52" t="s">
        <v>4</v>
      </c>
      <c r="D50" s="20" t="s">
        <v>39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</row>
    <row r="51" spans="1:15" ht="24" x14ac:dyDescent="0.2">
      <c r="A51" s="6"/>
      <c r="B51" s="50"/>
      <c r="C51" s="53"/>
      <c r="D51" s="20" t="s">
        <v>48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</row>
    <row r="52" spans="1:15" ht="24" x14ac:dyDescent="0.2">
      <c r="A52" s="6"/>
      <c r="B52" s="50"/>
      <c r="C52" s="52" t="s">
        <v>3</v>
      </c>
      <c r="D52" s="20" t="s">
        <v>39</v>
      </c>
      <c r="E52" s="22">
        <v>2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</row>
    <row r="53" spans="1:15" ht="24" x14ac:dyDescent="0.2">
      <c r="A53" s="23"/>
      <c r="B53" s="51"/>
      <c r="C53" s="53"/>
      <c r="D53" s="20" t="s">
        <v>48</v>
      </c>
      <c r="E53" s="22">
        <v>2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</row>
    <row r="54" spans="1:15" ht="64.150000000000006" customHeight="1" x14ac:dyDescent="0.2">
      <c r="A54" s="17"/>
      <c r="B54" s="57" t="s">
        <v>63</v>
      </c>
      <c r="C54" s="58"/>
      <c r="D54" s="59"/>
      <c r="E54" s="18">
        <f>E55+E56+E57+E58</f>
        <v>0</v>
      </c>
      <c r="F54" s="18">
        <f>F55+F56+F57+F58</f>
        <v>0</v>
      </c>
      <c r="G54" s="18">
        <f>IF((I54+K54+M54+O54)=SUM(G55:G58),SUM(G55:G58),"`ОШ!`")</f>
        <v>0</v>
      </c>
      <c r="H54" s="18">
        <f>H55+H56+H57+H58</f>
        <v>0</v>
      </c>
      <c r="I54" s="18">
        <f t="shared" ref="I54:O54" si="10">I55+I56+I57+I58</f>
        <v>0</v>
      </c>
      <c r="J54" s="18">
        <f t="shared" si="10"/>
        <v>0</v>
      </c>
      <c r="K54" s="18">
        <f t="shared" si="10"/>
        <v>0</v>
      </c>
      <c r="L54" s="18">
        <f t="shared" si="10"/>
        <v>0</v>
      </c>
      <c r="M54" s="18">
        <f t="shared" si="10"/>
        <v>0</v>
      </c>
      <c r="N54" s="18">
        <f t="shared" si="10"/>
        <v>0</v>
      </c>
      <c r="O54" s="18">
        <f t="shared" si="10"/>
        <v>0</v>
      </c>
    </row>
    <row r="55" spans="1:15" ht="30" customHeight="1" x14ac:dyDescent="0.2">
      <c r="A55" s="19"/>
      <c r="B55" s="52" t="s">
        <v>64</v>
      </c>
      <c r="C55" s="52" t="s">
        <v>4</v>
      </c>
      <c r="D55" s="20" t="s">
        <v>39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31.9" customHeight="1" x14ac:dyDescent="0.2">
      <c r="A56" s="6"/>
      <c r="B56" s="60"/>
      <c r="C56" s="53"/>
      <c r="D56" s="20" t="s">
        <v>48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29.45" customHeight="1" x14ac:dyDescent="0.2">
      <c r="A57" s="6"/>
      <c r="B57" s="60"/>
      <c r="C57" s="52" t="s">
        <v>3</v>
      </c>
      <c r="D57" s="20" t="s">
        <v>39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30" customHeight="1" x14ac:dyDescent="0.2">
      <c r="A58" s="6"/>
      <c r="B58" s="53"/>
      <c r="C58" s="53"/>
      <c r="D58" s="20" t="s">
        <v>48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42.6" customHeight="1" x14ac:dyDescent="0.2">
      <c r="A59" s="17"/>
      <c r="B59" s="54" t="s">
        <v>65</v>
      </c>
      <c r="C59" s="55"/>
      <c r="D59" s="56"/>
      <c r="E59" s="18">
        <f>E60+E61+E62+E63</f>
        <v>0</v>
      </c>
      <c r="F59" s="18">
        <f>F60+F61+F62+F63</f>
        <v>0</v>
      </c>
      <c r="G59" s="18">
        <f>IF((I59+K59+M59+O59)=SUM(G60:G63),SUM(G60:G63),"`ОШ!`")</f>
        <v>0</v>
      </c>
      <c r="H59" s="18">
        <f>H60+H61+H62+H63</f>
        <v>0</v>
      </c>
      <c r="I59" s="18">
        <f t="shared" ref="I59:O59" si="11">I60+I61+I62+I63</f>
        <v>0</v>
      </c>
      <c r="J59" s="18">
        <f t="shared" si="11"/>
        <v>0</v>
      </c>
      <c r="K59" s="18">
        <f t="shared" si="11"/>
        <v>0</v>
      </c>
      <c r="L59" s="18">
        <f t="shared" si="11"/>
        <v>0</v>
      </c>
      <c r="M59" s="18">
        <f t="shared" si="11"/>
        <v>0</v>
      </c>
      <c r="N59" s="18">
        <f t="shared" si="11"/>
        <v>0</v>
      </c>
      <c r="O59" s="18">
        <f t="shared" si="11"/>
        <v>0</v>
      </c>
    </row>
    <row r="60" spans="1:15" ht="24" x14ac:dyDescent="0.2">
      <c r="A60" s="19"/>
      <c r="B60" s="49" t="s">
        <v>66</v>
      </c>
      <c r="C60" s="52" t="s">
        <v>4</v>
      </c>
      <c r="D60" s="20" t="s">
        <v>39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24" x14ac:dyDescent="0.2">
      <c r="A61" s="6"/>
      <c r="B61" s="50"/>
      <c r="C61" s="53"/>
      <c r="D61" s="20" t="s">
        <v>48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24" x14ac:dyDescent="0.2">
      <c r="A62" s="6"/>
      <c r="B62" s="50"/>
      <c r="C62" s="52" t="s">
        <v>3</v>
      </c>
      <c r="D62" s="20" t="s">
        <v>39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24" x14ac:dyDescent="0.2">
      <c r="A63" s="23"/>
      <c r="B63" s="51"/>
      <c r="C63" s="53"/>
      <c r="D63" s="20" t="s">
        <v>48</v>
      </c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5.75" x14ac:dyDescent="0.2">
      <c r="A64" s="17"/>
      <c r="B64" s="28" t="s">
        <v>2</v>
      </c>
      <c r="C64" s="29"/>
      <c r="D64" s="30"/>
      <c r="E64" s="31">
        <f t="shared" ref="E64:O64" si="12">E9+E14+E19+E24+E29+E32+E37+E42+E45+E46+E49+E54+E59</f>
        <v>147</v>
      </c>
      <c r="F64" s="31">
        <f t="shared" si="12"/>
        <v>37</v>
      </c>
      <c r="G64" s="31">
        <f t="shared" si="12"/>
        <v>34</v>
      </c>
      <c r="H64" s="31">
        <f t="shared" si="12"/>
        <v>59</v>
      </c>
      <c r="I64" s="31">
        <f t="shared" si="12"/>
        <v>9</v>
      </c>
      <c r="J64" s="31">
        <f t="shared" si="12"/>
        <v>8</v>
      </c>
      <c r="K64" s="31">
        <f t="shared" si="12"/>
        <v>0</v>
      </c>
      <c r="L64" s="31">
        <f t="shared" si="12"/>
        <v>10</v>
      </c>
      <c r="M64" s="31">
        <f t="shared" si="12"/>
        <v>1</v>
      </c>
      <c r="N64" s="31">
        <f t="shared" si="12"/>
        <v>10</v>
      </c>
      <c r="O64" s="31">
        <f t="shared" si="12"/>
        <v>24</v>
      </c>
    </row>
    <row r="65" spans="1:15" x14ac:dyDescent="0.2">
      <c r="A65" s="17"/>
      <c r="B65" s="32" t="s">
        <v>4</v>
      </c>
      <c r="C65" s="33"/>
      <c r="D65" s="34"/>
      <c r="E65" s="35">
        <f t="shared" ref="E65:O65" si="13">E10+E11+E15+E16+E20+E21+E25+E26+E30+E33+E34+E38+E39+E43+E45+E47+E50+E51+E55+E56+E60+E61</f>
        <v>0</v>
      </c>
      <c r="F65" s="35">
        <f t="shared" si="13"/>
        <v>0</v>
      </c>
      <c r="G65" s="35">
        <f t="shared" si="13"/>
        <v>0</v>
      </c>
      <c r="H65" s="35">
        <f t="shared" si="13"/>
        <v>0</v>
      </c>
      <c r="I65" s="35">
        <f t="shared" si="13"/>
        <v>0</v>
      </c>
      <c r="J65" s="35">
        <f t="shared" si="13"/>
        <v>0</v>
      </c>
      <c r="K65" s="35">
        <f t="shared" si="13"/>
        <v>0</v>
      </c>
      <c r="L65" s="35">
        <f t="shared" si="13"/>
        <v>0</v>
      </c>
      <c r="M65" s="35">
        <f t="shared" si="13"/>
        <v>0</v>
      </c>
      <c r="N65" s="35">
        <f t="shared" si="13"/>
        <v>0</v>
      </c>
      <c r="O65" s="35">
        <f t="shared" si="13"/>
        <v>0</v>
      </c>
    </row>
    <row r="66" spans="1:15" x14ac:dyDescent="0.2">
      <c r="A66" s="17"/>
      <c r="B66" s="32" t="s">
        <v>3</v>
      </c>
      <c r="C66" s="33"/>
      <c r="D66" s="34"/>
      <c r="E66" s="35">
        <f t="shared" ref="E66:O66" si="14">E12+E13+E17+E18+E22+E23+E27+E28+E31+E35+E36+E40+E41+E44+E48+E52+E53+E57+E58+E62+E63</f>
        <v>147</v>
      </c>
      <c r="F66" s="35">
        <f t="shared" si="14"/>
        <v>37</v>
      </c>
      <c r="G66" s="35">
        <f t="shared" si="14"/>
        <v>34</v>
      </c>
      <c r="H66" s="35">
        <f t="shared" si="14"/>
        <v>59</v>
      </c>
      <c r="I66" s="35">
        <f t="shared" si="14"/>
        <v>9</v>
      </c>
      <c r="J66" s="35">
        <f t="shared" si="14"/>
        <v>8</v>
      </c>
      <c r="K66" s="35">
        <f t="shared" si="14"/>
        <v>0</v>
      </c>
      <c r="L66" s="35">
        <f t="shared" si="14"/>
        <v>10</v>
      </c>
      <c r="M66" s="35">
        <f t="shared" si="14"/>
        <v>1</v>
      </c>
      <c r="N66" s="35">
        <f t="shared" si="14"/>
        <v>10</v>
      </c>
      <c r="O66" s="35">
        <f t="shared" si="14"/>
        <v>24</v>
      </c>
    </row>
    <row r="67" spans="1:15" ht="25.5" x14ac:dyDescent="0.2">
      <c r="A67" s="17"/>
      <c r="B67" s="32" t="s">
        <v>67</v>
      </c>
      <c r="C67" s="33"/>
      <c r="D67" s="34"/>
      <c r="E67" s="35">
        <f t="shared" ref="E67:O67" si="15">E10+E12+E15+E17+E20+E22+E25+E27+E33+E35+E38+E40+E50+E52+E55+E57+E60+E62</f>
        <v>39</v>
      </c>
      <c r="F67" s="35">
        <f t="shared" si="15"/>
        <v>6</v>
      </c>
      <c r="G67" s="35">
        <f t="shared" si="15"/>
        <v>9</v>
      </c>
      <c r="H67" s="35">
        <f t="shared" si="15"/>
        <v>16</v>
      </c>
      <c r="I67" s="35">
        <f t="shared" si="15"/>
        <v>0</v>
      </c>
      <c r="J67" s="35">
        <f t="shared" si="15"/>
        <v>1</v>
      </c>
      <c r="K67" s="35">
        <f t="shared" si="15"/>
        <v>0</v>
      </c>
      <c r="L67" s="35">
        <f t="shared" si="15"/>
        <v>1</v>
      </c>
      <c r="M67" s="35">
        <f t="shared" si="15"/>
        <v>0</v>
      </c>
      <c r="N67" s="35">
        <f t="shared" si="15"/>
        <v>0</v>
      </c>
      <c r="O67" s="35">
        <f t="shared" si="15"/>
        <v>9</v>
      </c>
    </row>
    <row r="68" spans="1:15" ht="22.9" customHeight="1" x14ac:dyDescent="0.2">
      <c r="B68" s="8"/>
      <c r="C68" s="8"/>
      <c r="D68" s="8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">
      <c r="A69" s="42" t="s">
        <v>68</v>
      </c>
      <c r="B69" s="42"/>
      <c r="C69" s="42"/>
      <c r="D69" s="42"/>
      <c r="E69" s="42"/>
      <c r="F69" s="42"/>
    </row>
    <row r="70" spans="1:15" ht="93" customHeight="1" x14ac:dyDescent="0.2">
      <c r="A70" s="12" t="s">
        <v>20</v>
      </c>
      <c r="B70" s="43" t="s">
        <v>24</v>
      </c>
      <c r="C70" s="45" t="s">
        <v>22</v>
      </c>
      <c r="D70" s="46"/>
      <c r="E70" s="13" t="s">
        <v>5</v>
      </c>
      <c r="F70" s="38" t="s">
        <v>6</v>
      </c>
      <c r="G70" s="38"/>
      <c r="H70" s="38" t="s">
        <v>7</v>
      </c>
      <c r="I70" s="38"/>
      <c r="J70" s="38" t="s">
        <v>8</v>
      </c>
      <c r="K70" s="38"/>
      <c r="L70" s="38" t="s">
        <v>9</v>
      </c>
      <c r="M70" s="38"/>
      <c r="N70" s="38" t="s">
        <v>10</v>
      </c>
      <c r="O70" s="38"/>
    </row>
    <row r="71" spans="1:15" ht="42" customHeight="1" x14ac:dyDescent="0.2">
      <c r="A71" s="14"/>
      <c r="B71" s="44"/>
      <c r="C71" s="47"/>
      <c r="D71" s="48"/>
      <c r="E71" s="15" t="s">
        <v>69</v>
      </c>
      <c r="F71" s="16" t="s">
        <v>11</v>
      </c>
      <c r="G71" s="16" t="s">
        <v>12</v>
      </c>
      <c r="H71" s="16" t="s">
        <v>13</v>
      </c>
      <c r="I71" s="16" t="s">
        <v>14</v>
      </c>
      <c r="J71" s="16" t="s">
        <v>13</v>
      </c>
      <c r="K71" s="16" t="s">
        <v>14</v>
      </c>
      <c r="L71" s="16" t="s">
        <v>13</v>
      </c>
      <c r="M71" s="16" t="s">
        <v>14</v>
      </c>
      <c r="N71" s="16" t="s">
        <v>13</v>
      </c>
      <c r="O71" s="16" t="s">
        <v>14</v>
      </c>
    </row>
    <row r="72" spans="1:15" x14ac:dyDescent="0.2">
      <c r="A72" s="17" t="s">
        <v>17</v>
      </c>
      <c r="B72" s="16" t="s">
        <v>18</v>
      </c>
      <c r="C72" s="39" t="s">
        <v>21</v>
      </c>
      <c r="D72" s="40"/>
      <c r="E72" s="16" t="s">
        <v>25</v>
      </c>
      <c r="F72" s="16" t="s">
        <v>26</v>
      </c>
      <c r="G72" s="16" t="s">
        <v>27</v>
      </c>
      <c r="H72" s="16" t="s">
        <v>28</v>
      </c>
      <c r="I72" s="16" t="s">
        <v>29</v>
      </c>
      <c r="J72" s="16" t="s">
        <v>30</v>
      </c>
      <c r="K72" s="16" t="s">
        <v>31</v>
      </c>
      <c r="L72" s="16" t="s">
        <v>32</v>
      </c>
      <c r="M72" s="16" t="s">
        <v>33</v>
      </c>
      <c r="N72" s="16" t="s">
        <v>34</v>
      </c>
      <c r="O72" s="16" t="s">
        <v>35</v>
      </c>
    </row>
    <row r="73" spans="1:15" ht="29.45" customHeight="1" x14ac:dyDescent="0.2">
      <c r="A73" s="3"/>
      <c r="B73" s="36" t="s">
        <v>70</v>
      </c>
      <c r="C73" s="41" t="s">
        <v>1</v>
      </c>
      <c r="D73" s="41"/>
      <c r="E73" s="3">
        <v>5</v>
      </c>
      <c r="F73" s="3">
        <v>2</v>
      </c>
      <c r="G73" s="37">
        <v>4</v>
      </c>
      <c r="H73" s="3">
        <v>1</v>
      </c>
      <c r="I73" s="3">
        <v>3</v>
      </c>
      <c r="J73" s="3">
        <v>1</v>
      </c>
      <c r="K73" s="3"/>
      <c r="L73" s="3"/>
      <c r="M73" s="3"/>
      <c r="N73" s="3"/>
      <c r="O73" s="3">
        <v>1</v>
      </c>
    </row>
    <row r="74" spans="1:15" ht="27.75" customHeight="1" x14ac:dyDescent="0.2">
      <c r="A74" s="3"/>
      <c r="B74" s="36" t="s">
        <v>42</v>
      </c>
      <c r="C74" s="41" t="s">
        <v>1</v>
      </c>
      <c r="D74" s="41"/>
      <c r="E74" s="3"/>
      <c r="F74" s="3"/>
      <c r="G74" s="37">
        <v>0</v>
      </c>
      <c r="H74" s="3"/>
      <c r="I74" s="3"/>
      <c r="J74" s="3"/>
      <c r="K74" s="3"/>
      <c r="L74" s="3"/>
      <c r="M74" s="3"/>
      <c r="N74" s="3"/>
      <c r="O74" s="3"/>
    </row>
    <row r="77" spans="1:15" x14ac:dyDescent="0.2">
      <c r="B77" s="9"/>
    </row>
  </sheetData>
  <mergeCells count="65">
    <mergeCell ref="B2:K2"/>
    <mergeCell ref="B3:L3"/>
    <mergeCell ref="B4:O4"/>
    <mergeCell ref="A5:G5"/>
    <mergeCell ref="B6:B7"/>
    <mergeCell ref="C6:C7"/>
    <mergeCell ref="D6:D7"/>
    <mergeCell ref="F6:G6"/>
    <mergeCell ref="H6:I6"/>
    <mergeCell ref="J6:K6"/>
    <mergeCell ref="B20:B23"/>
    <mergeCell ref="C20:C21"/>
    <mergeCell ref="C22:C23"/>
    <mergeCell ref="L6:M6"/>
    <mergeCell ref="N6:O6"/>
    <mergeCell ref="B9:D9"/>
    <mergeCell ref="B10:B13"/>
    <mergeCell ref="C10:C11"/>
    <mergeCell ref="C12:C13"/>
    <mergeCell ref="B14:D14"/>
    <mergeCell ref="B15:B18"/>
    <mergeCell ref="C15:C16"/>
    <mergeCell ref="C17:C18"/>
    <mergeCell ref="B19:D19"/>
    <mergeCell ref="B38:B41"/>
    <mergeCell ref="C38:C39"/>
    <mergeCell ref="C40:C41"/>
    <mergeCell ref="B24:D24"/>
    <mergeCell ref="B25:B28"/>
    <mergeCell ref="C25:C26"/>
    <mergeCell ref="C27:C28"/>
    <mergeCell ref="B29:D29"/>
    <mergeCell ref="B30:B31"/>
    <mergeCell ref="B32:D32"/>
    <mergeCell ref="B33:B36"/>
    <mergeCell ref="C33:C34"/>
    <mergeCell ref="C35:C36"/>
    <mergeCell ref="B37:D37"/>
    <mergeCell ref="B60:B63"/>
    <mergeCell ref="C60:C61"/>
    <mergeCell ref="C62:C63"/>
    <mergeCell ref="B42:D42"/>
    <mergeCell ref="B43:B44"/>
    <mergeCell ref="B46:D46"/>
    <mergeCell ref="B47:B48"/>
    <mergeCell ref="B49:D49"/>
    <mergeCell ref="B50:B53"/>
    <mergeCell ref="C50:C51"/>
    <mergeCell ref="C52:C53"/>
    <mergeCell ref="B54:D54"/>
    <mergeCell ref="B55:B58"/>
    <mergeCell ref="C55:C56"/>
    <mergeCell ref="C57:C58"/>
    <mergeCell ref="B59:D59"/>
    <mergeCell ref="A69:F69"/>
    <mergeCell ref="B70:B71"/>
    <mergeCell ref="C70:D71"/>
    <mergeCell ref="F70:G70"/>
    <mergeCell ref="H70:I70"/>
    <mergeCell ref="L70:M70"/>
    <mergeCell ref="N70:O70"/>
    <mergeCell ref="C72:D72"/>
    <mergeCell ref="C73:D73"/>
    <mergeCell ref="C74:D74"/>
    <mergeCell ref="J70:K70"/>
  </mergeCells>
  <printOptions horizontalCentered="1"/>
  <pageMargins left="0.19685039370078741" right="0.19685039370078741" top="0.55118110236220474" bottom="0.35433070866141736" header="0.31496062992125984" footer="0.31496062992125984"/>
  <pageSetup paperSize="9" scale="75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2</vt:lpstr>
      <vt:lpstr>'Форма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vorobyov</dc:creator>
  <cp:lastModifiedBy>Семенова Елена</cp:lastModifiedBy>
  <cp:lastPrinted>2013-01-18T12:32:40Z</cp:lastPrinted>
  <dcterms:created xsi:type="dcterms:W3CDTF">2010-11-12T13:16:09Z</dcterms:created>
  <dcterms:modified xsi:type="dcterms:W3CDTF">2013-01-18T12:32:42Z</dcterms:modified>
</cp:coreProperties>
</file>