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90" windowWidth="19200" windowHeight="6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Лист2!$B$2:$F$54</definedName>
  </definedNames>
  <calcPr calcId="145621" iterateDelta="1E-4"/>
</workbook>
</file>

<file path=xl/calcChain.xml><?xml version="1.0" encoding="utf-8"?>
<calcChain xmlns="http://schemas.openxmlformats.org/spreadsheetml/2006/main">
  <c r="Q1189" i="1" l="1"/>
  <c r="P1189" i="1"/>
  <c r="O1189" i="1"/>
  <c r="N1189" i="1"/>
  <c r="K1189" i="1"/>
  <c r="J1189" i="1"/>
  <c r="I1189" i="1"/>
  <c r="H1189" i="1"/>
  <c r="Q1188" i="1"/>
  <c r="P1188" i="1"/>
  <c r="O1188" i="1"/>
  <c r="K1188" i="1"/>
  <c r="J1188" i="1"/>
  <c r="I1188" i="1"/>
  <c r="Q1187" i="1"/>
  <c r="P1187" i="1"/>
  <c r="O1187" i="1"/>
  <c r="K1187" i="1"/>
  <c r="J1187" i="1"/>
  <c r="I1187" i="1"/>
  <c r="Q1186" i="1"/>
  <c r="P1186" i="1"/>
  <c r="O1186" i="1"/>
  <c r="K1186" i="1"/>
  <c r="J1186" i="1"/>
  <c r="I1186" i="1"/>
  <c r="K1177" i="1" l="1"/>
  <c r="J1177" i="1"/>
  <c r="I1177" i="1"/>
  <c r="I1180" i="1"/>
  <c r="H1180" i="1"/>
  <c r="Q1180" i="1"/>
  <c r="P1180" i="1"/>
  <c r="O1180" i="1"/>
  <c r="N1180" i="1"/>
  <c r="K1180" i="1"/>
  <c r="J1180" i="1"/>
  <c r="Q1179" i="1"/>
  <c r="P1179" i="1"/>
  <c r="O1179" i="1"/>
  <c r="K1179" i="1"/>
  <c r="J1179" i="1"/>
  <c r="I1179" i="1"/>
  <c r="Q1178" i="1"/>
  <c r="P1178" i="1"/>
  <c r="O1178" i="1"/>
  <c r="K1178" i="1"/>
  <c r="J1178" i="1"/>
  <c r="I1178" i="1"/>
  <c r="Q1177" i="1"/>
  <c r="P1177" i="1"/>
  <c r="O1177" i="1"/>
  <c r="Q1171" i="1" l="1"/>
  <c r="P1171" i="1"/>
  <c r="O1171" i="1"/>
  <c r="N1171" i="1"/>
  <c r="K1171" i="1"/>
  <c r="J1171" i="1"/>
  <c r="I1171" i="1"/>
  <c r="H1171" i="1"/>
  <c r="Q1170" i="1"/>
  <c r="P1170" i="1"/>
  <c r="O1170" i="1"/>
  <c r="K1170" i="1"/>
  <c r="J1170" i="1"/>
  <c r="I1170" i="1"/>
  <c r="Q1169" i="1"/>
  <c r="P1169" i="1"/>
  <c r="O1169" i="1"/>
  <c r="K1169" i="1"/>
  <c r="J1169" i="1"/>
  <c r="I1169" i="1"/>
  <c r="Q1168" i="1"/>
  <c r="P1168" i="1"/>
  <c r="O1168" i="1"/>
  <c r="K1168" i="1"/>
  <c r="J1168" i="1"/>
  <c r="I1168" i="1"/>
  <c r="Q1162" i="1" l="1"/>
  <c r="P1162" i="1"/>
  <c r="O1162" i="1"/>
  <c r="N1162" i="1"/>
  <c r="K1162" i="1"/>
  <c r="J1162" i="1"/>
  <c r="I1162" i="1"/>
  <c r="H1162" i="1"/>
  <c r="Q1161" i="1"/>
  <c r="P1161" i="1"/>
  <c r="O1161" i="1"/>
  <c r="K1161" i="1"/>
  <c r="J1161" i="1"/>
  <c r="I1161" i="1"/>
  <c r="Q1160" i="1"/>
  <c r="P1160" i="1"/>
  <c r="O1160" i="1"/>
  <c r="K1160" i="1"/>
  <c r="J1160" i="1"/>
  <c r="I1160" i="1"/>
  <c r="Q1159" i="1"/>
  <c r="P1159" i="1"/>
  <c r="O1159" i="1"/>
  <c r="K1159" i="1"/>
  <c r="J1159" i="1"/>
  <c r="I1159" i="1"/>
  <c r="Q1153" i="1" l="1"/>
  <c r="P1153" i="1"/>
  <c r="O1153" i="1"/>
  <c r="N1153" i="1"/>
  <c r="K1153" i="1"/>
  <c r="J1153" i="1"/>
  <c r="I1153" i="1"/>
  <c r="H1153" i="1"/>
  <c r="Q1152" i="1"/>
  <c r="P1152" i="1"/>
  <c r="O1152" i="1"/>
  <c r="K1152" i="1"/>
  <c r="J1152" i="1"/>
  <c r="I1152" i="1"/>
  <c r="Q1151" i="1"/>
  <c r="P1151" i="1"/>
  <c r="O1151" i="1"/>
  <c r="K1151" i="1"/>
  <c r="J1151" i="1"/>
  <c r="I1151" i="1"/>
  <c r="Q1150" i="1"/>
  <c r="P1150" i="1"/>
  <c r="O1150" i="1"/>
  <c r="K1150" i="1"/>
  <c r="J1150" i="1"/>
  <c r="I1150" i="1"/>
  <c r="Q1144" i="1" l="1"/>
  <c r="P1144" i="1"/>
  <c r="O1144" i="1"/>
  <c r="N1144" i="1"/>
  <c r="K1144" i="1"/>
  <c r="J1144" i="1"/>
  <c r="I1144" i="1"/>
  <c r="H1144" i="1"/>
  <c r="Q1143" i="1"/>
  <c r="P1143" i="1"/>
  <c r="O1143" i="1"/>
  <c r="K1143" i="1"/>
  <c r="J1143" i="1"/>
  <c r="I1143" i="1"/>
  <c r="Q1142" i="1"/>
  <c r="P1142" i="1"/>
  <c r="O1142" i="1"/>
  <c r="K1142" i="1"/>
  <c r="J1142" i="1"/>
  <c r="I1142" i="1"/>
  <c r="Q1141" i="1"/>
  <c r="P1141" i="1"/>
  <c r="O1141" i="1"/>
  <c r="K1141" i="1"/>
  <c r="J1141" i="1"/>
  <c r="I1141" i="1"/>
  <c r="Q1135" i="1" l="1"/>
  <c r="P1135" i="1"/>
  <c r="O1135" i="1"/>
  <c r="N1135" i="1"/>
  <c r="K1135" i="1"/>
  <c r="J1135" i="1"/>
  <c r="I1135" i="1"/>
  <c r="H1135" i="1"/>
  <c r="Q1134" i="1"/>
  <c r="P1134" i="1"/>
  <c r="O1134" i="1"/>
  <c r="K1134" i="1"/>
  <c r="J1134" i="1"/>
  <c r="I1134" i="1"/>
  <c r="Q1133" i="1"/>
  <c r="P1133" i="1"/>
  <c r="O1133" i="1"/>
  <c r="K1133" i="1"/>
  <c r="J1133" i="1"/>
  <c r="I1133" i="1"/>
  <c r="Q1132" i="1"/>
  <c r="P1132" i="1"/>
  <c r="O1132" i="1"/>
  <c r="K1132" i="1"/>
  <c r="J1132" i="1"/>
  <c r="I1132" i="1"/>
  <c r="K1125" i="1" l="1"/>
  <c r="Q1126" i="1"/>
  <c r="P1126" i="1"/>
  <c r="O1126" i="1"/>
  <c r="N1126" i="1"/>
  <c r="K1126" i="1"/>
  <c r="J1126" i="1"/>
  <c r="I1126" i="1"/>
  <c r="H1126" i="1"/>
  <c r="Q1125" i="1"/>
  <c r="P1125" i="1"/>
  <c r="O1125" i="1"/>
  <c r="J1125" i="1"/>
  <c r="I1125" i="1"/>
  <c r="Q1124" i="1"/>
  <c r="P1124" i="1"/>
  <c r="O1124" i="1"/>
  <c r="K1124" i="1"/>
  <c r="J1124" i="1"/>
  <c r="I1124" i="1"/>
  <c r="Q1123" i="1"/>
  <c r="P1123" i="1"/>
  <c r="O1123" i="1"/>
  <c r="K1123" i="1"/>
  <c r="J1123" i="1"/>
  <c r="I1123" i="1"/>
  <c r="Q1117" i="1" l="1"/>
  <c r="P1117" i="1"/>
  <c r="O1117" i="1"/>
  <c r="N1117" i="1"/>
  <c r="K1117" i="1"/>
  <c r="J1117" i="1"/>
  <c r="I1117" i="1"/>
  <c r="H1117" i="1"/>
  <c r="Q1116" i="1"/>
  <c r="P1116" i="1"/>
  <c r="O1116" i="1"/>
  <c r="K1116" i="1"/>
  <c r="J1116" i="1"/>
  <c r="I1116" i="1"/>
  <c r="Q1115" i="1"/>
  <c r="P1115" i="1"/>
  <c r="O1115" i="1"/>
  <c r="K1115" i="1"/>
  <c r="J1115" i="1"/>
  <c r="I1115" i="1"/>
  <c r="Q1114" i="1"/>
  <c r="P1114" i="1"/>
  <c r="O1114" i="1"/>
  <c r="K1114" i="1"/>
  <c r="J1114" i="1"/>
  <c r="I1114" i="1"/>
  <c r="Q1108" i="1" l="1"/>
  <c r="P1108" i="1"/>
  <c r="O1108" i="1"/>
  <c r="N1108" i="1"/>
  <c r="K1108" i="1"/>
  <c r="J1108" i="1"/>
  <c r="I1108" i="1"/>
  <c r="H1108" i="1"/>
  <c r="Q1107" i="1"/>
  <c r="P1107" i="1"/>
  <c r="O1107" i="1"/>
  <c r="K1107" i="1"/>
  <c r="J1107" i="1"/>
  <c r="I1107" i="1"/>
  <c r="Q1106" i="1"/>
  <c r="P1106" i="1"/>
  <c r="O1106" i="1"/>
  <c r="K1106" i="1"/>
  <c r="J1106" i="1"/>
  <c r="I1106" i="1"/>
  <c r="Q1105" i="1"/>
  <c r="P1105" i="1"/>
  <c r="O1105" i="1"/>
  <c r="K1105" i="1"/>
  <c r="J1105" i="1"/>
  <c r="I1105" i="1"/>
  <c r="Q1099" i="1" l="1"/>
  <c r="P1099" i="1"/>
  <c r="O1099" i="1"/>
  <c r="N1099" i="1"/>
  <c r="K1099" i="1"/>
  <c r="J1099" i="1"/>
  <c r="I1099" i="1"/>
  <c r="H1099" i="1"/>
  <c r="Q1098" i="1"/>
  <c r="P1098" i="1"/>
  <c r="O1098" i="1"/>
  <c r="K1098" i="1"/>
  <c r="J1098" i="1"/>
  <c r="I1098" i="1"/>
  <c r="Q1097" i="1"/>
  <c r="P1097" i="1"/>
  <c r="O1097" i="1"/>
  <c r="K1097" i="1"/>
  <c r="J1097" i="1"/>
  <c r="I1097" i="1"/>
  <c r="Q1096" i="1"/>
  <c r="P1096" i="1"/>
  <c r="O1096" i="1"/>
  <c r="K1096" i="1"/>
  <c r="J1096" i="1"/>
  <c r="I1096" i="1"/>
  <c r="Q1090" i="1" l="1"/>
  <c r="P1090" i="1"/>
  <c r="O1090" i="1"/>
  <c r="N1090" i="1"/>
  <c r="K1090" i="1"/>
  <c r="J1090" i="1"/>
  <c r="I1090" i="1"/>
  <c r="H1090" i="1"/>
  <c r="Q1089" i="1"/>
  <c r="P1089" i="1"/>
  <c r="O1089" i="1"/>
  <c r="K1089" i="1"/>
  <c r="J1089" i="1"/>
  <c r="I1089" i="1"/>
  <c r="Q1088" i="1"/>
  <c r="P1088" i="1"/>
  <c r="O1088" i="1"/>
  <c r="K1088" i="1"/>
  <c r="J1088" i="1"/>
  <c r="I1088" i="1"/>
  <c r="Q1087" i="1"/>
  <c r="P1087" i="1"/>
  <c r="O1087" i="1"/>
  <c r="K1087" i="1"/>
  <c r="J1087" i="1"/>
  <c r="I1087" i="1"/>
  <c r="Q1081" i="1" l="1"/>
  <c r="P1081" i="1"/>
  <c r="O1081" i="1"/>
  <c r="N1081" i="1"/>
  <c r="K1081" i="1"/>
  <c r="J1081" i="1"/>
  <c r="I1081" i="1"/>
  <c r="H1081" i="1"/>
  <c r="Q1080" i="1"/>
  <c r="P1080" i="1"/>
  <c r="O1080" i="1"/>
  <c r="K1080" i="1"/>
  <c r="J1080" i="1"/>
  <c r="I1080" i="1"/>
  <c r="Q1079" i="1"/>
  <c r="P1079" i="1"/>
  <c r="O1079" i="1"/>
  <c r="K1079" i="1"/>
  <c r="J1079" i="1"/>
  <c r="I1079" i="1"/>
  <c r="Q1078" i="1"/>
  <c r="P1078" i="1"/>
  <c r="O1078" i="1"/>
  <c r="K1078" i="1"/>
  <c r="J1078" i="1"/>
  <c r="I1078" i="1"/>
  <c r="Q1072" i="1" l="1"/>
  <c r="P1072" i="1"/>
  <c r="O1072" i="1"/>
  <c r="N1072" i="1"/>
  <c r="K1072" i="1"/>
  <c r="J1072" i="1"/>
  <c r="I1072" i="1"/>
  <c r="H1072" i="1"/>
  <c r="Q1071" i="1"/>
  <c r="P1071" i="1"/>
  <c r="O1071" i="1"/>
  <c r="K1071" i="1"/>
  <c r="J1071" i="1"/>
  <c r="I1071" i="1"/>
  <c r="Q1070" i="1"/>
  <c r="P1070" i="1"/>
  <c r="O1070" i="1"/>
  <c r="K1070" i="1"/>
  <c r="J1070" i="1"/>
  <c r="I1070" i="1"/>
  <c r="Q1069" i="1"/>
  <c r="P1069" i="1"/>
  <c r="O1069" i="1"/>
  <c r="K1069" i="1"/>
  <c r="J1069" i="1"/>
  <c r="I1069" i="1"/>
  <c r="Q1063" i="1" l="1"/>
  <c r="P1063" i="1"/>
  <c r="O1063" i="1"/>
  <c r="N1063" i="1"/>
  <c r="K1063" i="1"/>
  <c r="J1063" i="1"/>
  <c r="I1063" i="1"/>
  <c r="H1063" i="1"/>
  <c r="Q1062" i="1"/>
  <c r="P1062" i="1"/>
  <c r="O1062" i="1"/>
  <c r="K1062" i="1"/>
  <c r="J1062" i="1"/>
  <c r="I1062" i="1"/>
  <c r="Q1061" i="1"/>
  <c r="P1061" i="1"/>
  <c r="O1061" i="1"/>
  <c r="K1061" i="1"/>
  <c r="J1061" i="1"/>
  <c r="I1061" i="1"/>
  <c r="Q1060" i="1"/>
  <c r="P1060" i="1"/>
  <c r="O1060" i="1"/>
  <c r="K1060" i="1"/>
  <c r="J1060" i="1"/>
  <c r="I1060" i="1"/>
  <c r="Q1054" i="1" l="1"/>
  <c r="P1054" i="1"/>
  <c r="O1054" i="1"/>
  <c r="N1054" i="1"/>
  <c r="K1054" i="1"/>
  <c r="J1054" i="1"/>
  <c r="I1054" i="1"/>
  <c r="H1054" i="1"/>
  <c r="Q1053" i="1"/>
  <c r="P1053" i="1"/>
  <c r="O1053" i="1"/>
  <c r="K1053" i="1"/>
  <c r="J1053" i="1"/>
  <c r="I1053" i="1"/>
  <c r="Q1052" i="1"/>
  <c r="P1052" i="1"/>
  <c r="O1052" i="1"/>
  <c r="K1052" i="1"/>
  <c r="J1052" i="1"/>
  <c r="I1052" i="1"/>
  <c r="Q1051" i="1"/>
  <c r="P1051" i="1"/>
  <c r="O1051" i="1"/>
  <c r="K1051" i="1"/>
  <c r="J1051" i="1"/>
  <c r="I1051" i="1"/>
  <c r="Q1045" i="1" l="1"/>
  <c r="P1045" i="1"/>
  <c r="O1045" i="1"/>
  <c r="N1045" i="1"/>
  <c r="K1045" i="1"/>
  <c r="J1045" i="1"/>
  <c r="I1045" i="1"/>
  <c r="H1045" i="1"/>
  <c r="Q1044" i="1"/>
  <c r="P1044" i="1"/>
  <c r="O1044" i="1"/>
  <c r="K1044" i="1"/>
  <c r="J1044" i="1"/>
  <c r="I1044" i="1"/>
  <c r="Q1043" i="1"/>
  <c r="P1043" i="1"/>
  <c r="O1043" i="1"/>
  <c r="K1043" i="1"/>
  <c r="J1043" i="1"/>
  <c r="I1043" i="1"/>
  <c r="Q1042" i="1"/>
  <c r="P1042" i="1"/>
  <c r="O1042" i="1"/>
  <c r="K1042" i="1"/>
  <c r="J1042" i="1"/>
  <c r="I1042" i="1"/>
  <c r="Q1036" i="1" l="1"/>
  <c r="P1036" i="1"/>
  <c r="O1036" i="1"/>
  <c r="N1036" i="1"/>
  <c r="K1036" i="1"/>
  <c r="J1036" i="1"/>
  <c r="I1036" i="1"/>
  <c r="H1036" i="1"/>
  <c r="Q1035" i="1"/>
  <c r="P1035" i="1"/>
  <c r="O1035" i="1"/>
  <c r="K1035" i="1"/>
  <c r="J1035" i="1"/>
  <c r="I1035" i="1"/>
  <c r="Q1034" i="1"/>
  <c r="P1034" i="1"/>
  <c r="O1034" i="1"/>
  <c r="K1034" i="1"/>
  <c r="J1034" i="1"/>
  <c r="I1034" i="1"/>
  <c r="Q1033" i="1"/>
  <c r="P1033" i="1"/>
  <c r="O1033" i="1"/>
  <c r="K1033" i="1"/>
  <c r="J1033" i="1"/>
  <c r="I1033" i="1"/>
  <c r="Q1027" i="1" l="1"/>
  <c r="P1027" i="1"/>
  <c r="O1027" i="1"/>
  <c r="N1027" i="1"/>
  <c r="K1027" i="1"/>
  <c r="J1027" i="1"/>
  <c r="I1027" i="1"/>
  <c r="H1027" i="1"/>
  <c r="Q1026" i="1"/>
  <c r="P1026" i="1"/>
  <c r="O1026" i="1"/>
  <c r="K1026" i="1"/>
  <c r="J1026" i="1"/>
  <c r="I1026" i="1"/>
  <c r="Q1025" i="1"/>
  <c r="P1025" i="1"/>
  <c r="O1025" i="1"/>
  <c r="K1025" i="1"/>
  <c r="J1025" i="1"/>
  <c r="I1025" i="1"/>
  <c r="Q1024" i="1"/>
  <c r="P1024" i="1"/>
  <c r="O1024" i="1"/>
  <c r="K1024" i="1"/>
  <c r="J1024" i="1"/>
  <c r="I1024" i="1"/>
  <c r="Q1018" i="1" l="1"/>
  <c r="P1018" i="1"/>
  <c r="O1018" i="1"/>
  <c r="N1018" i="1"/>
  <c r="K1018" i="1"/>
  <c r="J1018" i="1"/>
  <c r="I1018" i="1"/>
  <c r="H1018" i="1"/>
  <c r="Q1017" i="1"/>
  <c r="P1017" i="1"/>
  <c r="O1017" i="1"/>
  <c r="K1017" i="1"/>
  <c r="J1017" i="1"/>
  <c r="I1017" i="1"/>
  <c r="Q1016" i="1"/>
  <c r="P1016" i="1"/>
  <c r="O1016" i="1"/>
  <c r="K1016" i="1"/>
  <c r="J1016" i="1"/>
  <c r="I1016" i="1"/>
  <c r="Q1015" i="1"/>
  <c r="P1015" i="1"/>
  <c r="O1015" i="1"/>
  <c r="K1015" i="1"/>
  <c r="J1015" i="1"/>
  <c r="I1015" i="1"/>
  <c r="N1009" i="1" l="1"/>
  <c r="H1009" i="1"/>
  <c r="Q1007" i="1"/>
  <c r="Q1008" i="1"/>
  <c r="Q1009" i="1"/>
  <c r="P1007" i="1"/>
  <c r="P1008" i="1"/>
  <c r="P1009" i="1"/>
  <c r="P1006" i="1"/>
  <c r="Q1006" i="1"/>
  <c r="O1007" i="1"/>
  <c r="O1008" i="1"/>
  <c r="O1009" i="1"/>
  <c r="O1006" i="1"/>
  <c r="K1007" i="1" l="1"/>
  <c r="K1008" i="1"/>
  <c r="K1009" i="1"/>
  <c r="J1007" i="1"/>
  <c r="J1008" i="1"/>
  <c r="J1009" i="1"/>
  <c r="I1007" i="1"/>
  <c r="I1008" i="1"/>
  <c r="I1009" i="1"/>
  <c r="J1006" i="1"/>
  <c r="K1006" i="1"/>
  <c r="I1006" i="1"/>
  <c r="N1000" i="1" l="1"/>
  <c r="P1000" i="1"/>
  <c r="Q1000" i="1"/>
  <c r="P999" i="1"/>
  <c r="Q999" i="1"/>
  <c r="P998" i="1"/>
  <c r="Q998" i="1"/>
  <c r="P997" i="1"/>
  <c r="Q997" i="1"/>
  <c r="O998" i="1"/>
  <c r="O999" i="1"/>
  <c r="O1000" i="1"/>
  <c r="O997" i="1"/>
  <c r="N999" i="1"/>
  <c r="K1000" i="1"/>
  <c r="J1000" i="1"/>
  <c r="I1000" i="1"/>
  <c r="H1000" i="1"/>
  <c r="K999" i="1"/>
  <c r="J999" i="1"/>
  <c r="I999" i="1"/>
  <c r="H999" i="1"/>
  <c r="K998" i="1"/>
  <c r="J998" i="1"/>
  <c r="I998" i="1"/>
  <c r="K997" i="1"/>
  <c r="J997" i="1"/>
  <c r="I997" i="1"/>
  <c r="P981" i="1" l="1"/>
  <c r="N983" i="1"/>
  <c r="O982" i="1"/>
  <c r="P982" i="1"/>
  <c r="Q982" i="1"/>
  <c r="O983" i="1"/>
  <c r="P983" i="1"/>
  <c r="Q983" i="1"/>
  <c r="O984" i="1"/>
  <c r="P984" i="1"/>
  <c r="Q984" i="1"/>
  <c r="Q981" i="1"/>
  <c r="O981" i="1"/>
  <c r="O992" i="1"/>
  <c r="P992" i="1"/>
  <c r="Q992" i="1"/>
  <c r="N992" i="1"/>
  <c r="N991" i="1"/>
  <c r="Q990" i="1"/>
  <c r="Q991" i="1"/>
  <c r="P990" i="1"/>
  <c r="P991" i="1"/>
  <c r="O990" i="1"/>
  <c r="O991" i="1"/>
  <c r="P989" i="1"/>
  <c r="Q989" i="1"/>
  <c r="O989" i="1"/>
  <c r="N990" i="1"/>
  <c r="K992" i="1" l="1"/>
  <c r="J992" i="1"/>
  <c r="I992" i="1"/>
  <c r="H992" i="1"/>
  <c r="K991" i="1"/>
  <c r="J991" i="1"/>
  <c r="I991" i="1"/>
  <c r="H991" i="1"/>
  <c r="K990" i="1"/>
  <c r="J990" i="1"/>
  <c r="I990" i="1"/>
  <c r="K989" i="1"/>
  <c r="J989" i="1"/>
  <c r="I989" i="1"/>
  <c r="H983" i="1"/>
  <c r="H984" i="1"/>
  <c r="K982" i="1"/>
  <c r="K983" i="1"/>
  <c r="K984" i="1"/>
  <c r="J982" i="1"/>
  <c r="J983" i="1"/>
  <c r="J984" i="1"/>
  <c r="J981" i="1"/>
  <c r="K981" i="1"/>
  <c r="I982" i="1"/>
  <c r="I983" i="1"/>
  <c r="I984" i="1"/>
  <c r="I981" i="1"/>
  <c r="N984" i="1"/>
  <c r="N982" i="1"/>
  <c r="N981" i="1"/>
  <c r="I17" i="3" l="1"/>
  <c r="J17" i="3"/>
  <c r="K17" i="3"/>
  <c r="I18" i="3"/>
  <c r="J18" i="3"/>
  <c r="K18" i="3"/>
  <c r="I19" i="3"/>
  <c r="J19" i="3"/>
  <c r="K19" i="3"/>
  <c r="J16" i="3"/>
  <c r="K16" i="3"/>
  <c r="I16" i="3"/>
  <c r="H19" i="3"/>
  <c r="H18" i="3"/>
  <c r="Q975" i="1" l="1"/>
  <c r="N974" i="1"/>
  <c r="O974" i="1"/>
  <c r="P974" i="1"/>
  <c r="Q974" i="1"/>
  <c r="N975" i="1"/>
  <c r="O975" i="1"/>
  <c r="P975" i="1"/>
  <c r="N976" i="1"/>
  <c r="O976" i="1"/>
  <c r="P976" i="1"/>
  <c r="Q976" i="1"/>
  <c r="O973" i="1"/>
  <c r="P973" i="1"/>
  <c r="Q973" i="1"/>
  <c r="N973" i="1"/>
  <c r="I976" i="1"/>
  <c r="J976" i="1"/>
  <c r="K976" i="1"/>
  <c r="H976" i="1"/>
  <c r="I975" i="1"/>
  <c r="J975" i="1"/>
  <c r="K975" i="1"/>
  <c r="H975" i="1"/>
  <c r="J973" i="1"/>
  <c r="K973" i="1"/>
  <c r="I973" i="1"/>
  <c r="J974" i="1"/>
  <c r="K974" i="1"/>
  <c r="I974" i="1"/>
  <c r="K969" i="1" l="1"/>
  <c r="J969" i="1"/>
  <c r="I969" i="1"/>
  <c r="H969" i="1"/>
  <c r="K968" i="1"/>
  <c r="J968" i="1"/>
  <c r="I968" i="1"/>
  <c r="H968" i="1"/>
  <c r="K967" i="1"/>
  <c r="J967" i="1"/>
  <c r="I967" i="1"/>
  <c r="K966" i="1"/>
  <c r="J966" i="1"/>
  <c r="I966" i="1"/>
  <c r="H8" i="3" l="1"/>
  <c r="K9" i="3"/>
  <c r="J9" i="3"/>
  <c r="I9" i="3"/>
  <c r="H9" i="3"/>
  <c r="K8" i="3"/>
  <c r="J8" i="3"/>
  <c r="I8" i="3"/>
  <c r="K7" i="3"/>
  <c r="J7" i="3"/>
  <c r="I7" i="3"/>
  <c r="K6" i="3"/>
  <c r="J6" i="3"/>
  <c r="I6" i="3"/>
  <c r="I959" i="1"/>
  <c r="J958" i="1"/>
  <c r="K958" i="1"/>
  <c r="I958" i="1"/>
  <c r="J957" i="1"/>
  <c r="K957" i="1"/>
  <c r="I957" i="1"/>
  <c r="I949" i="1"/>
  <c r="I960" i="1"/>
  <c r="J960" i="1"/>
  <c r="K960" i="1"/>
  <c r="H960" i="1"/>
  <c r="H959" i="1"/>
  <c r="K959" i="1" l="1"/>
  <c r="J959" i="1"/>
  <c r="K951" i="1" l="1"/>
  <c r="J951" i="1"/>
  <c r="I951" i="1"/>
  <c r="H951" i="1"/>
  <c r="K950" i="1"/>
  <c r="J950" i="1"/>
  <c r="I950" i="1"/>
  <c r="H950" i="1"/>
  <c r="K949" i="1"/>
  <c r="J949" i="1"/>
  <c r="K948" i="1"/>
  <c r="J948" i="1"/>
  <c r="I948" i="1"/>
  <c r="K943" i="1" l="1"/>
  <c r="J943" i="1"/>
  <c r="I943" i="1"/>
  <c r="H943" i="1"/>
  <c r="K942" i="1"/>
  <c r="J942" i="1"/>
  <c r="I942" i="1"/>
  <c r="H942" i="1"/>
  <c r="K941" i="1"/>
  <c r="J941" i="1"/>
  <c r="I941" i="1"/>
  <c r="K940" i="1"/>
  <c r="J940" i="1"/>
  <c r="I940" i="1"/>
  <c r="K933" i="1" l="1"/>
  <c r="I934" i="1" l="1"/>
  <c r="K935" i="1" l="1"/>
  <c r="J935" i="1"/>
  <c r="I935" i="1"/>
  <c r="H935" i="1"/>
  <c r="K934" i="1"/>
  <c r="J934" i="1"/>
  <c r="H934" i="1"/>
  <c r="J933" i="1"/>
  <c r="I933" i="1"/>
  <c r="K932" i="1"/>
  <c r="J932" i="1"/>
  <c r="I932" i="1"/>
  <c r="K927" i="1" l="1"/>
  <c r="J927" i="1"/>
  <c r="I927" i="1"/>
  <c r="H927" i="1"/>
  <c r="K926" i="1"/>
  <c r="J926" i="1"/>
  <c r="I926" i="1"/>
  <c r="H926" i="1"/>
  <c r="K925" i="1"/>
  <c r="J925" i="1"/>
  <c r="I925" i="1"/>
  <c r="K924" i="1"/>
  <c r="J924" i="1"/>
  <c r="I924" i="1"/>
  <c r="K919" i="1" l="1"/>
  <c r="J919" i="1"/>
  <c r="I919" i="1"/>
  <c r="H919" i="1"/>
  <c r="K918" i="1"/>
  <c r="J918" i="1"/>
  <c r="I918" i="1"/>
  <c r="H918" i="1"/>
  <c r="K917" i="1"/>
  <c r="J917" i="1"/>
  <c r="I917" i="1"/>
  <c r="K916" i="1"/>
  <c r="J916" i="1"/>
  <c r="I916" i="1"/>
  <c r="K911" i="1" l="1"/>
  <c r="J911" i="1"/>
  <c r="I911" i="1"/>
  <c r="H911" i="1"/>
  <c r="K910" i="1"/>
  <c r="J910" i="1"/>
  <c r="I910" i="1"/>
  <c r="H910" i="1"/>
  <c r="K909" i="1"/>
  <c r="J909" i="1"/>
  <c r="I909" i="1"/>
  <c r="K908" i="1"/>
  <c r="J908" i="1"/>
  <c r="I908" i="1"/>
  <c r="K903" i="1" l="1"/>
  <c r="J903" i="1"/>
  <c r="I903" i="1"/>
  <c r="H903" i="1"/>
  <c r="K902" i="1"/>
  <c r="J902" i="1"/>
  <c r="I902" i="1"/>
  <c r="H902" i="1"/>
  <c r="K901" i="1"/>
  <c r="J901" i="1"/>
  <c r="I901" i="1"/>
  <c r="K900" i="1"/>
  <c r="J900" i="1"/>
  <c r="I900" i="1"/>
  <c r="K895" i="1" l="1"/>
  <c r="J895" i="1"/>
  <c r="I895" i="1"/>
  <c r="H895" i="1"/>
  <c r="K894" i="1"/>
  <c r="J894" i="1"/>
  <c r="I894" i="1"/>
  <c r="H894" i="1"/>
  <c r="K893" i="1"/>
  <c r="J893" i="1"/>
  <c r="I893" i="1"/>
  <c r="K892" i="1"/>
  <c r="J892" i="1"/>
  <c r="I892" i="1"/>
  <c r="K887" i="1" l="1"/>
  <c r="J887" i="1"/>
  <c r="I887" i="1"/>
  <c r="H887" i="1"/>
  <c r="K886" i="1"/>
  <c r="J886" i="1"/>
  <c r="I886" i="1"/>
  <c r="H886" i="1"/>
  <c r="K885" i="1"/>
  <c r="J885" i="1"/>
  <c r="I885" i="1"/>
  <c r="K884" i="1"/>
  <c r="J884" i="1"/>
  <c r="I884" i="1"/>
  <c r="I877" i="1" l="1"/>
  <c r="I876" i="1"/>
  <c r="K879" i="1"/>
  <c r="J879" i="1"/>
  <c r="I879" i="1"/>
  <c r="H879" i="1"/>
  <c r="K878" i="1"/>
  <c r="J878" i="1"/>
  <c r="I878" i="1"/>
  <c r="H878" i="1"/>
  <c r="K877" i="1"/>
  <c r="J877" i="1"/>
  <c r="K876" i="1"/>
  <c r="J876" i="1"/>
  <c r="H870" i="1" l="1"/>
  <c r="H871" i="1"/>
  <c r="K869" i="1"/>
  <c r="K870" i="1"/>
  <c r="K871" i="1"/>
  <c r="J869" i="1"/>
  <c r="J870" i="1"/>
  <c r="J871" i="1"/>
  <c r="I869" i="1"/>
  <c r="I870" i="1"/>
  <c r="I871" i="1"/>
  <c r="J868" i="1"/>
  <c r="K868" i="1"/>
  <c r="I868" i="1"/>
  <c r="E580" i="1" l="1"/>
  <c r="D580" i="1"/>
  <c r="C580" i="1"/>
  <c r="I862" i="1" l="1"/>
  <c r="H862" i="1"/>
  <c r="H863" i="1"/>
  <c r="I863" i="1"/>
  <c r="J863" i="1"/>
  <c r="K863" i="1"/>
  <c r="K862" i="1"/>
  <c r="J862" i="1"/>
  <c r="I861" i="1"/>
  <c r="J861" i="1"/>
  <c r="K861" i="1"/>
  <c r="K860" i="1"/>
  <c r="J860" i="1"/>
  <c r="I860" i="1"/>
  <c r="K855" i="1" l="1"/>
  <c r="J855" i="1"/>
  <c r="I855" i="1"/>
  <c r="H855" i="1"/>
  <c r="K854" i="1"/>
  <c r="J854" i="1"/>
  <c r="I854" i="1"/>
  <c r="H854" i="1"/>
  <c r="K853" i="1"/>
  <c r="J853" i="1"/>
  <c r="I853" i="1"/>
  <c r="K852" i="1"/>
  <c r="J852" i="1"/>
  <c r="I852" i="1"/>
  <c r="G842" i="1" l="1"/>
  <c r="K847" i="1"/>
  <c r="J847" i="1"/>
  <c r="I847" i="1"/>
  <c r="H847" i="1"/>
  <c r="K846" i="1"/>
  <c r="J846" i="1"/>
  <c r="I846" i="1"/>
  <c r="H846" i="1"/>
  <c r="K845" i="1"/>
  <c r="J845" i="1"/>
  <c r="I845" i="1"/>
  <c r="K844" i="1"/>
  <c r="J844" i="1"/>
  <c r="I844" i="1"/>
  <c r="H839" i="1" l="1"/>
  <c r="H838" i="1"/>
  <c r="I839" i="1"/>
  <c r="I838" i="1"/>
  <c r="I837" i="1"/>
  <c r="J837" i="1"/>
  <c r="J838" i="1"/>
  <c r="J839" i="1"/>
  <c r="K839" i="1"/>
  <c r="K838" i="1"/>
  <c r="K837" i="1"/>
  <c r="J836" i="1"/>
  <c r="K836" i="1"/>
  <c r="I836" i="1"/>
  <c r="J831" i="1" l="1"/>
  <c r="I831" i="1"/>
  <c r="H831" i="1"/>
  <c r="K830" i="1"/>
  <c r="K831" i="1"/>
  <c r="K829" i="1"/>
  <c r="K828" i="1"/>
  <c r="J828" i="1"/>
  <c r="I828" i="1"/>
  <c r="J830" i="1"/>
  <c r="I830" i="1"/>
  <c r="H830" i="1"/>
  <c r="J829" i="1"/>
  <c r="I829" i="1"/>
  <c r="H823" i="1" l="1"/>
  <c r="H822" i="1"/>
  <c r="I823" i="1"/>
  <c r="I822" i="1"/>
  <c r="I821" i="1"/>
  <c r="J821" i="1"/>
  <c r="J822" i="1"/>
  <c r="J823" i="1"/>
  <c r="K823" i="1"/>
  <c r="K822" i="1"/>
  <c r="K821" i="1"/>
  <c r="K820" i="1"/>
  <c r="J820" i="1"/>
  <c r="I820" i="1"/>
  <c r="H815" i="1" l="1"/>
  <c r="H814" i="1"/>
  <c r="I815" i="1"/>
  <c r="I814" i="1"/>
  <c r="I813" i="1"/>
  <c r="I812" i="1"/>
  <c r="J812" i="1"/>
  <c r="J813" i="1"/>
  <c r="J814" i="1"/>
  <c r="J815" i="1"/>
  <c r="K815" i="1"/>
  <c r="K814" i="1"/>
  <c r="K813" i="1"/>
  <c r="K812" i="1"/>
  <c r="H807" i="1"/>
  <c r="H806" i="1"/>
  <c r="I807" i="1"/>
  <c r="I806" i="1"/>
  <c r="I805" i="1"/>
  <c r="I804" i="1"/>
  <c r="J804" i="1"/>
  <c r="J805" i="1"/>
  <c r="J806" i="1"/>
  <c r="J807" i="1"/>
  <c r="K807" i="1"/>
  <c r="K806" i="1"/>
  <c r="K805" i="1"/>
  <c r="K804" i="1"/>
  <c r="H799" i="1"/>
  <c r="H798" i="1"/>
  <c r="I796" i="1"/>
  <c r="I797" i="1"/>
  <c r="I798" i="1"/>
  <c r="I799" i="1"/>
  <c r="J799" i="1"/>
  <c r="J798" i="1"/>
  <c r="J797" i="1"/>
  <c r="K799" i="1"/>
  <c r="K798" i="1"/>
  <c r="K797" i="1"/>
  <c r="K796" i="1"/>
  <c r="J796" i="1"/>
  <c r="H790" i="1"/>
  <c r="H791" i="1"/>
  <c r="I788" i="1"/>
  <c r="I789" i="1"/>
  <c r="I790" i="1"/>
  <c r="I791" i="1"/>
  <c r="J789" i="1"/>
  <c r="J790" i="1"/>
  <c r="J791" i="1"/>
  <c r="K791" i="1"/>
  <c r="K790" i="1"/>
  <c r="K789" i="1"/>
  <c r="K788" i="1"/>
  <c r="J788" i="1"/>
  <c r="I783" i="1"/>
  <c r="I782" i="1"/>
  <c r="I781" i="1"/>
  <c r="I780" i="1"/>
  <c r="J780" i="1"/>
  <c r="J781" i="1"/>
  <c r="J782" i="1"/>
  <c r="J783" i="1"/>
  <c r="K781" i="1"/>
  <c r="K783" i="1"/>
  <c r="K782" i="1"/>
  <c r="K780" i="1"/>
  <c r="H783" i="1"/>
  <c r="H782" i="1"/>
  <c r="J774" i="1" l="1"/>
  <c r="I774" i="1"/>
  <c r="H775" i="1" l="1"/>
  <c r="H776" i="1"/>
  <c r="I776" i="1"/>
  <c r="I775" i="1"/>
  <c r="J775" i="1"/>
  <c r="J776" i="1"/>
  <c r="K776" i="1"/>
  <c r="K775" i="1"/>
  <c r="K774" i="1"/>
  <c r="K773" i="1"/>
  <c r="J773" i="1"/>
  <c r="I773" i="1"/>
  <c r="H767" i="1" l="1"/>
  <c r="H768" i="1"/>
  <c r="I768" i="1"/>
  <c r="I767" i="1"/>
  <c r="I766" i="1"/>
  <c r="J766" i="1"/>
  <c r="J767" i="1"/>
  <c r="J768" i="1"/>
  <c r="K768" i="1"/>
  <c r="K767" i="1"/>
  <c r="K766" i="1"/>
  <c r="K765" i="1"/>
  <c r="J765" i="1"/>
  <c r="I765" i="1"/>
  <c r="J759" i="1" l="1"/>
  <c r="J758" i="1"/>
  <c r="K757" i="1"/>
  <c r="J757" i="1"/>
  <c r="I757" i="1"/>
  <c r="H759" i="1"/>
  <c r="K758" i="1" l="1"/>
  <c r="K759" i="1"/>
  <c r="K760" i="1"/>
  <c r="J760" i="1"/>
  <c r="I760" i="1"/>
  <c r="I758" i="1"/>
  <c r="I759" i="1"/>
  <c r="H760" i="1"/>
  <c r="I742" i="1" l="1"/>
  <c r="K750" i="1" l="1"/>
  <c r="K751" i="1"/>
  <c r="K752" i="1"/>
  <c r="J750" i="1"/>
  <c r="J751" i="1"/>
  <c r="J752" i="1"/>
  <c r="H752" i="1"/>
  <c r="H751" i="1"/>
  <c r="I750" i="1"/>
  <c r="I751" i="1"/>
  <c r="I752" i="1"/>
  <c r="J749" i="1"/>
  <c r="K749" i="1"/>
  <c r="I749" i="1"/>
  <c r="I743" i="1"/>
  <c r="G740" i="1" l="1"/>
  <c r="K745" i="1"/>
  <c r="J745" i="1"/>
  <c r="I745" i="1"/>
  <c r="H745" i="1"/>
  <c r="K744" i="1"/>
  <c r="J744" i="1"/>
  <c r="I744" i="1"/>
  <c r="H744" i="1"/>
  <c r="K743" i="1"/>
  <c r="J743" i="1"/>
  <c r="K742" i="1"/>
  <c r="J742" i="1"/>
  <c r="K737" i="1"/>
  <c r="J737" i="1"/>
  <c r="I737" i="1"/>
  <c r="H737" i="1"/>
  <c r="K736" i="1"/>
  <c r="J736" i="1"/>
  <c r="I736" i="1"/>
  <c r="H736" i="1"/>
  <c r="K735" i="1"/>
  <c r="J735" i="1"/>
  <c r="I735" i="1"/>
  <c r="K734" i="1"/>
  <c r="J734" i="1"/>
  <c r="I734" i="1"/>
  <c r="K729" i="1" l="1"/>
  <c r="J729" i="1"/>
  <c r="I729" i="1"/>
  <c r="H729" i="1"/>
  <c r="K728" i="1"/>
  <c r="J728" i="1"/>
  <c r="I728" i="1"/>
  <c r="H728" i="1"/>
  <c r="K727" i="1"/>
  <c r="J727" i="1"/>
  <c r="I727" i="1"/>
  <c r="K726" i="1"/>
  <c r="J726" i="1"/>
  <c r="I726" i="1"/>
  <c r="K721" i="1" l="1"/>
  <c r="J721" i="1"/>
  <c r="I721" i="1"/>
  <c r="H721" i="1"/>
  <c r="K720" i="1"/>
  <c r="J720" i="1"/>
  <c r="I720" i="1"/>
  <c r="H720" i="1"/>
  <c r="K719" i="1"/>
  <c r="J719" i="1"/>
  <c r="I719" i="1"/>
  <c r="K718" i="1"/>
  <c r="J718" i="1"/>
  <c r="I718" i="1"/>
  <c r="K713" i="1" l="1"/>
  <c r="J713" i="1"/>
  <c r="I713" i="1"/>
  <c r="H713" i="1"/>
  <c r="K712" i="1"/>
  <c r="J712" i="1"/>
  <c r="I712" i="1"/>
  <c r="H712" i="1"/>
  <c r="K711" i="1"/>
  <c r="J711" i="1"/>
  <c r="I711" i="1"/>
  <c r="K710" i="1"/>
  <c r="J710" i="1"/>
  <c r="I710" i="1"/>
  <c r="K705" i="1" l="1"/>
  <c r="J705" i="1"/>
  <c r="I705" i="1"/>
  <c r="H705" i="1"/>
  <c r="K704" i="1"/>
  <c r="J704" i="1"/>
  <c r="I704" i="1"/>
  <c r="H704" i="1"/>
  <c r="K703" i="1"/>
  <c r="J703" i="1"/>
  <c r="I703" i="1"/>
  <c r="K702" i="1"/>
  <c r="J702" i="1"/>
  <c r="I702" i="1"/>
  <c r="K697" i="1" l="1"/>
  <c r="J697" i="1"/>
  <c r="I697" i="1"/>
  <c r="H697" i="1"/>
  <c r="K696" i="1"/>
  <c r="J696" i="1"/>
  <c r="I696" i="1"/>
  <c r="H696" i="1"/>
  <c r="K695" i="1"/>
  <c r="J695" i="1"/>
  <c r="I695" i="1"/>
  <c r="K694" i="1"/>
  <c r="J694" i="1"/>
  <c r="I694" i="1"/>
  <c r="I686" i="1" l="1"/>
  <c r="K689" i="1"/>
  <c r="J689" i="1"/>
  <c r="I689" i="1"/>
  <c r="H689" i="1"/>
  <c r="K688" i="1"/>
  <c r="J688" i="1"/>
  <c r="I688" i="1"/>
  <c r="H688" i="1"/>
  <c r="K687" i="1"/>
  <c r="J687" i="1"/>
  <c r="I687" i="1"/>
  <c r="K686" i="1"/>
  <c r="J686" i="1"/>
  <c r="K681" i="1" l="1"/>
  <c r="J681" i="1"/>
  <c r="I681" i="1"/>
  <c r="H681" i="1"/>
  <c r="K680" i="1"/>
  <c r="J680" i="1"/>
  <c r="I680" i="1"/>
  <c r="H680" i="1"/>
  <c r="K679" i="1"/>
  <c r="J679" i="1"/>
  <c r="I679" i="1"/>
  <c r="K678" i="1"/>
  <c r="J678" i="1"/>
  <c r="I678" i="1"/>
  <c r="K670" i="1"/>
  <c r="H673" i="1" l="1"/>
  <c r="K671" i="1"/>
  <c r="K672" i="1"/>
  <c r="K673" i="1"/>
  <c r="J671" i="1"/>
  <c r="J672" i="1"/>
  <c r="J673" i="1"/>
  <c r="H672" i="1"/>
  <c r="I671" i="1"/>
  <c r="I672" i="1"/>
  <c r="I673" i="1"/>
  <c r="J670" i="1"/>
  <c r="I670" i="1"/>
  <c r="H664" i="1" l="1"/>
  <c r="H665" i="1"/>
  <c r="K663" i="1"/>
  <c r="K664" i="1"/>
  <c r="K665" i="1"/>
  <c r="J663" i="1"/>
  <c r="J664" i="1"/>
  <c r="J665" i="1"/>
  <c r="I663" i="1"/>
  <c r="I664" i="1"/>
  <c r="I665" i="1"/>
  <c r="J662" i="1"/>
  <c r="K662" i="1"/>
  <c r="I662" i="1"/>
  <c r="K658" i="1" l="1"/>
  <c r="J658" i="1"/>
  <c r="I658" i="1"/>
  <c r="H658" i="1"/>
  <c r="K657" i="1"/>
  <c r="J657" i="1"/>
  <c r="I657" i="1"/>
  <c r="H657" i="1"/>
  <c r="K656" i="1"/>
  <c r="J656" i="1"/>
  <c r="I656" i="1"/>
  <c r="K655" i="1"/>
  <c r="J655" i="1"/>
  <c r="I655" i="1"/>
  <c r="G653" i="1"/>
  <c r="G645" i="1"/>
  <c r="K650" i="1"/>
  <c r="J650" i="1"/>
  <c r="I650" i="1"/>
  <c r="H650" i="1"/>
  <c r="K649" i="1"/>
  <c r="J649" i="1"/>
  <c r="I649" i="1"/>
  <c r="H649" i="1"/>
  <c r="K648" i="1"/>
  <c r="J648" i="1"/>
  <c r="I648" i="1"/>
  <c r="K647" i="1"/>
  <c r="J647" i="1"/>
  <c r="I647" i="1"/>
  <c r="G637" i="1"/>
  <c r="K639" i="1"/>
  <c r="I642" i="1"/>
  <c r="I640" i="1"/>
  <c r="I639" i="1"/>
  <c r="H641" i="1"/>
  <c r="H642" i="1"/>
  <c r="J640" i="1"/>
  <c r="K640" i="1"/>
  <c r="I641" i="1"/>
  <c r="J641" i="1"/>
  <c r="K641" i="1"/>
  <c r="J642" i="1"/>
  <c r="K642" i="1"/>
  <c r="J639" i="1"/>
  <c r="I631" i="1"/>
  <c r="K634" i="1" l="1"/>
  <c r="J634" i="1"/>
  <c r="I634" i="1"/>
  <c r="H634" i="1"/>
  <c r="K633" i="1"/>
  <c r="J633" i="1"/>
  <c r="I633" i="1"/>
  <c r="H633" i="1"/>
  <c r="K632" i="1"/>
  <c r="J632" i="1"/>
  <c r="I632" i="1"/>
  <c r="K631" i="1"/>
  <c r="J631" i="1"/>
  <c r="K626" i="1" l="1"/>
  <c r="J626" i="1"/>
  <c r="I626" i="1"/>
  <c r="H626" i="1"/>
  <c r="K625" i="1"/>
  <c r="J625" i="1"/>
  <c r="I625" i="1"/>
  <c r="H625" i="1"/>
  <c r="K624" i="1"/>
  <c r="J624" i="1"/>
  <c r="I624" i="1"/>
  <c r="K623" i="1"/>
  <c r="J623" i="1"/>
  <c r="I623" i="1"/>
  <c r="I615" i="1" l="1"/>
  <c r="K618" i="1"/>
  <c r="J618" i="1"/>
  <c r="I618" i="1"/>
  <c r="H618" i="1"/>
  <c r="K617" i="1"/>
  <c r="J617" i="1"/>
  <c r="I617" i="1"/>
  <c r="H617" i="1"/>
  <c r="K616" i="1"/>
  <c r="J616" i="1"/>
  <c r="I616" i="1"/>
  <c r="K615" i="1"/>
  <c r="J615" i="1"/>
  <c r="I607" i="1" l="1"/>
  <c r="K610" i="1"/>
  <c r="J610" i="1"/>
  <c r="I610" i="1"/>
  <c r="H610" i="1"/>
  <c r="K609" i="1"/>
  <c r="J609" i="1"/>
  <c r="I609" i="1"/>
  <c r="H609" i="1"/>
  <c r="K608" i="1"/>
  <c r="J608" i="1"/>
  <c r="I608" i="1"/>
  <c r="K607" i="1"/>
  <c r="J607" i="1"/>
  <c r="H601" i="1" l="1"/>
  <c r="K600" i="1"/>
  <c r="K601" i="1"/>
  <c r="K602" i="1"/>
  <c r="J600" i="1"/>
  <c r="J601" i="1"/>
  <c r="J602" i="1"/>
  <c r="H602" i="1"/>
  <c r="I600" i="1"/>
  <c r="I601" i="1"/>
  <c r="I602" i="1"/>
  <c r="J599" i="1"/>
  <c r="K599" i="1"/>
  <c r="I599" i="1"/>
  <c r="H594" i="1" l="1"/>
  <c r="K592" i="1"/>
  <c r="K593" i="1"/>
  <c r="K594" i="1"/>
  <c r="J592" i="1"/>
  <c r="J593" i="1"/>
  <c r="J594" i="1"/>
  <c r="I592" i="1"/>
  <c r="I593" i="1"/>
  <c r="I594" i="1"/>
  <c r="J591" i="1"/>
  <c r="K591" i="1"/>
  <c r="I591" i="1"/>
  <c r="C387" i="1" l="1"/>
  <c r="E387" i="1"/>
  <c r="C378" i="1"/>
  <c r="E378" i="1"/>
  <c r="C370" i="1"/>
  <c r="E370" i="1"/>
  <c r="C362" i="1"/>
  <c r="E362" i="1"/>
  <c r="C347" i="1"/>
  <c r="E347" i="1"/>
  <c r="C339" i="1"/>
  <c r="E339" i="1"/>
  <c r="C331" i="1"/>
  <c r="E331" i="1"/>
  <c r="C314" i="1"/>
  <c r="E314" i="1"/>
  <c r="C306" i="1"/>
  <c r="E306" i="1"/>
  <c r="C298" i="1"/>
  <c r="E298" i="1"/>
  <c r="C290" i="1"/>
  <c r="G294" i="1" s="1"/>
  <c r="E290" i="1"/>
  <c r="G296" i="1" s="1"/>
  <c r="C282" i="1"/>
  <c r="E282" i="1"/>
  <c r="C274" i="1"/>
  <c r="E274" i="1"/>
  <c r="C266" i="1"/>
  <c r="E266" i="1"/>
  <c r="C258" i="1"/>
  <c r="E258" i="1"/>
  <c r="C250" i="1"/>
  <c r="G260" i="1" s="1"/>
  <c r="E250" i="1"/>
  <c r="G262" i="1" s="1"/>
  <c r="C241" i="1"/>
  <c r="E241" i="1"/>
  <c r="C233" i="1"/>
  <c r="E233" i="1"/>
  <c r="C225" i="1"/>
  <c r="E225" i="1"/>
  <c r="C217" i="1"/>
  <c r="G224" i="1" s="1"/>
  <c r="E217" i="1"/>
  <c r="G226" i="1" s="1"/>
  <c r="C209" i="1"/>
  <c r="E209" i="1"/>
  <c r="C201" i="1"/>
  <c r="E201" i="1"/>
  <c r="C193" i="1"/>
  <c r="E193" i="1"/>
  <c r="C184" i="1"/>
  <c r="G192" i="1" s="1"/>
  <c r="E184" i="1"/>
  <c r="G194" i="1" s="1"/>
  <c r="C176" i="1"/>
  <c r="E176" i="1"/>
  <c r="C168" i="1"/>
  <c r="E168" i="1"/>
  <c r="C160" i="1"/>
  <c r="E160" i="1"/>
  <c r="C152" i="1"/>
  <c r="G159" i="1" s="1"/>
  <c r="E152" i="1"/>
  <c r="G161" i="1" s="1"/>
  <c r="D556" i="1"/>
  <c r="D548" i="1"/>
  <c r="D540" i="1"/>
  <c r="D532" i="1"/>
  <c r="D524" i="1"/>
  <c r="D517" i="1"/>
  <c r="D509" i="1"/>
  <c r="D501" i="1"/>
  <c r="D493" i="1"/>
  <c r="D486" i="1"/>
  <c r="J478" i="1"/>
  <c r="D468" i="1"/>
  <c r="D460" i="1"/>
  <c r="D452" i="1"/>
  <c r="D443" i="1"/>
  <c r="D435" i="1"/>
  <c r="D427" i="1"/>
  <c r="D419" i="1"/>
  <c r="D412" i="1"/>
  <c r="D404" i="1"/>
  <c r="D396" i="1"/>
  <c r="D387" i="1"/>
  <c r="D378" i="1"/>
  <c r="D370" i="1"/>
  <c r="D362" i="1"/>
  <c r="D347" i="1"/>
  <c r="D339" i="1"/>
  <c r="D331" i="1"/>
  <c r="D314" i="1"/>
  <c r="D306" i="1"/>
  <c r="D298" i="1"/>
  <c r="D290" i="1"/>
  <c r="G295" i="1" s="1"/>
  <c r="D282" i="1"/>
  <c r="D274" i="1"/>
  <c r="D266" i="1"/>
  <c r="D258" i="1"/>
  <c r="D250" i="1"/>
  <c r="D241" i="1"/>
  <c r="D233" i="1"/>
  <c r="D184" i="1"/>
  <c r="D193" i="1"/>
  <c r="D201" i="1"/>
  <c r="D209" i="1"/>
  <c r="D217" i="1"/>
  <c r="G225" i="1" s="1"/>
  <c r="D225" i="1"/>
  <c r="D176" i="1"/>
  <c r="D168" i="1"/>
  <c r="D160" i="1"/>
  <c r="D152" i="1"/>
  <c r="G193" i="1" l="1"/>
  <c r="G160" i="1"/>
  <c r="G261" i="1"/>
  <c r="H587" i="1"/>
  <c r="I585" i="1"/>
  <c r="I586" i="1"/>
  <c r="I587" i="1"/>
  <c r="J585" i="1"/>
  <c r="J586" i="1"/>
  <c r="J587" i="1"/>
  <c r="K585" i="1"/>
  <c r="K586" i="1"/>
  <c r="K587" i="1"/>
  <c r="J584" i="1"/>
  <c r="K584" i="1"/>
  <c r="I584" i="1"/>
  <c r="H571" i="1" l="1"/>
  <c r="K569" i="1"/>
  <c r="K570" i="1"/>
  <c r="K571" i="1"/>
  <c r="J569" i="1"/>
  <c r="J570" i="1"/>
  <c r="J571" i="1"/>
  <c r="I569" i="1"/>
  <c r="I570" i="1"/>
  <c r="I571" i="1"/>
  <c r="J568" i="1"/>
  <c r="K568" i="1"/>
  <c r="I568" i="1"/>
  <c r="K577" i="1"/>
  <c r="K578" i="1"/>
  <c r="K579" i="1"/>
  <c r="J577" i="1"/>
  <c r="J578" i="1"/>
  <c r="J579" i="1"/>
  <c r="H579" i="1"/>
  <c r="I577" i="1"/>
  <c r="I578" i="1"/>
  <c r="I579" i="1"/>
  <c r="J576" i="1"/>
  <c r="K576" i="1"/>
  <c r="I576" i="1"/>
  <c r="K560" i="1" l="1"/>
  <c r="K561" i="1"/>
  <c r="K562" i="1"/>
  <c r="J560" i="1"/>
  <c r="J561" i="1"/>
  <c r="J562" i="1"/>
  <c r="I560" i="1"/>
  <c r="I561" i="1"/>
  <c r="I562" i="1"/>
  <c r="I563" i="1"/>
  <c r="J563" i="1"/>
  <c r="K563" i="1"/>
  <c r="H563" i="1"/>
  <c r="K555" i="1"/>
  <c r="J555" i="1"/>
  <c r="I555" i="1"/>
  <c r="H555" i="1"/>
  <c r="K554" i="1"/>
  <c r="J554" i="1"/>
  <c r="I554" i="1"/>
  <c r="K553" i="1"/>
  <c r="J553" i="1"/>
  <c r="I553" i="1"/>
  <c r="K552" i="1"/>
  <c r="J552" i="1"/>
  <c r="I552" i="1"/>
  <c r="K547" i="1"/>
  <c r="J547" i="1"/>
  <c r="I547" i="1"/>
  <c r="H547" i="1"/>
  <c r="K546" i="1"/>
  <c r="J546" i="1"/>
  <c r="I546" i="1"/>
  <c r="K545" i="1"/>
  <c r="J545" i="1"/>
  <c r="I545" i="1"/>
  <c r="K544" i="1"/>
  <c r="J544" i="1"/>
  <c r="I544" i="1"/>
  <c r="K536" i="1" l="1"/>
  <c r="K537" i="1"/>
  <c r="K538" i="1"/>
  <c r="J536" i="1"/>
  <c r="J537" i="1"/>
  <c r="J538" i="1"/>
  <c r="I536" i="1"/>
  <c r="I537" i="1"/>
  <c r="I538" i="1"/>
  <c r="I539" i="1"/>
  <c r="J539" i="1"/>
  <c r="K539" i="1"/>
  <c r="H539" i="1"/>
  <c r="H531" i="1" l="1"/>
  <c r="K529" i="1"/>
  <c r="K530" i="1"/>
  <c r="K531" i="1"/>
  <c r="J529" i="1"/>
  <c r="J530" i="1"/>
  <c r="J531" i="1"/>
  <c r="I529" i="1"/>
  <c r="I530" i="1"/>
  <c r="I531" i="1"/>
  <c r="J528" i="1"/>
  <c r="K528" i="1"/>
  <c r="I528" i="1"/>
  <c r="K521" i="1" l="1"/>
  <c r="K522" i="1"/>
  <c r="K523" i="1"/>
  <c r="J521" i="1"/>
  <c r="J522" i="1"/>
  <c r="J523" i="1"/>
  <c r="H523" i="1"/>
  <c r="I521" i="1"/>
  <c r="I522" i="1"/>
  <c r="I523" i="1"/>
  <c r="J520" i="1"/>
  <c r="K520" i="1"/>
  <c r="I520" i="1"/>
  <c r="H516" i="1" l="1"/>
  <c r="K514" i="1"/>
  <c r="K515" i="1"/>
  <c r="K516" i="1"/>
  <c r="J514" i="1"/>
  <c r="J515" i="1"/>
  <c r="J516" i="1"/>
  <c r="I514" i="1"/>
  <c r="I515" i="1"/>
  <c r="I516" i="1"/>
  <c r="J513" i="1"/>
  <c r="K513" i="1"/>
  <c r="I513" i="1"/>
  <c r="K506" i="1" l="1"/>
  <c r="K507" i="1"/>
  <c r="K508" i="1"/>
  <c r="J506" i="1"/>
  <c r="J507" i="1"/>
  <c r="J508" i="1"/>
  <c r="H508" i="1"/>
  <c r="I506" i="1"/>
  <c r="I507" i="1"/>
  <c r="I508" i="1"/>
  <c r="J505" i="1"/>
  <c r="K505" i="1"/>
  <c r="I505" i="1"/>
  <c r="K498" i="1" l="1"/>
  <c r="K499" i="1"/>
  <c r="J498" i="1"/>
  <c r="J499" i="1"/>
  <c r="J500" i="1"/>
  <c r="K500" i="1"/>
  <c r="H500" i="1"/>
  <c r="I498" i="1"/>
  <c r="I499" i="1"/>
  <c r="I500" i="1"/>
  <c r="J497" i="1"/>
  <c r="K497" i="1"/>
  <c r="I497" i="1"/>
  <c r="B477" i="1"/>
  <c r="E475" i="1"/>
  <c r="E476" i="1"/>
  <c r="E477" i="1"/>
  <c r="D475" i="1"/>
  <c r="D476" i="1"/>
  <c r="D477" i="1"/>
  <c r="C475" i="1"/>
  <c r="C476" i="1"/>
  <c r="C477" i="1"/>
  <c r="D474" i="1"/>
  <c r="E474" i="1"/>
  <c r="C474" i="1"/>
  <c r="C355" i="1" l="1"/>
  <c r="G365" i="1" s="1"/>
  <c r="E355" i="1"/>
  <c r="G367" i="1" s="1"/>
  <c r="D355" i="1"/>
  <c r="G366" i="1" s="1"/>
  <c r="C323" i="1"/>
  <c r="G333" i="1" s="1"/>
  <c r="D323" i="1"/>
  <c r="G334" i="1" s="1"/>
  <c r="E323" i="1"/>
  <c r="G335" i="1" s="1"/>
</calcChain>
</file>

<file path=xl/sharedStrings.xml><?xml version="1.0" encoding="utf-8"?>
<sst xmlns="http://schemas.openxmlformats.org/spreadsheetml/2006/main" count="3373" uniqueCount="207">
  <si>
    <t>Челябинское УФАС России публикует результаты проведенного еженедельного мониторинга розничных цен на нефтепродукты в г. Челябинске.</t>
  </si>
  <si>
    <t>Наименование хозяйствующего субъекта</t>
  </si>
  <si>
    <t>ООО «Лукойл-Уралнефтепродукт»</t>
  </si>
  <si>
    <t>ООО «Оптан-Челябинск»</t>
  </si>
  <si>
    <t>ООО «Регион»</t>
  </si>
  <si>
    <t>АИ-80</t>
  </si>
  <si>
    <t>АИ-92</t>
  </si>
  <si>
    <t>АИ-95</t>
  </si>
  <si>
    <t>-</t>
  </si>
  <si>
    <t>ООО «Газпромнефть-Урал»</t>
  </si>
  <si>
    <t>ДТ летнее</t>
  </si>
  <si>
    <t>11.08.2014-17.08.2014 г. Челябинск</t>
  </si>
  <si>
    <t>18.08.2014-24.08.2014 г. Челябинск</t>
  </si>
  <si>
    <t>25.08.2014-31.08.2014 г. Челябинск</t>
  </si>
  <si>
    <t>01.09.2014-07.09.2014 г. Челябинск</t>
  </si>
  <si>
    <t>Филиал ОАО АНК "Башнефть" "Башкирнефтепродукт"</t>
  </si>
  <si>
    <t>08.09.2014-14.09.2014 г. Челябинск</t>
  </si>
  <si>
    <t>15.09.2014-21.09.2014 г. Челябинск</t>
  </si>
  <si>
    <t>22.09.2014-28.09.2014 г. Челябинск</t>
  </si>
  <si>
    <t>29.09.2014-05.10.2014 г. Челябинск</t>
  </si>
  <si>
    <t>06.10.2014-12.10.2014 г. Челябинск</t>
  </si>
  <si>
    <t>13.10.2014-20.10.2014 г. Челябинск</t>
  </si>
  <si>
    <t>20.10.2014-26.10.2014 г. Челябинск</t>
  </si>
  <si>
    <t>27.10.2014-02.11.2014 г. Челябинск</t>
  </si>
  <si>
    <t>03.11.2014-09.11.2014 г. Челябинск</t>
  </si>
  <si>
    <t>10.11.2014-16.11.2014 г. Челябинск</t>
  </si>
  <si>
    <t>17.11.2014-23.11.2014 г. Челябинск</t>
  </si>
  <si>
    <t>24.11.2014-30.11.2014 г. Челябинск</t>
  </si>
  <si>
    <t>01.12.2014-07.12.2014 г. Челябинск</t>
  </si>
  <si>
    <t>ДТ</t>
  </si>
  <si>
    <t>08.12.2014-14.12.2014 г. Челябинск</t>
  </si>
  <si>
    <t>15.12.2014-21.12.2014 г. Челябинск</t>
  </si>
  <si>
    <t>ООО "Башнефть-Розница"</t>
  </si>
  <si>
    <t>22.12.2014-28.12.2014 г. Челябинск</t>
  </si>
  <si>
    <t>05.01.2015-11.01.2015 г. Челябинск</t>
  </si>
  <si>
    <t>12.01.2015-18.01.2015 г. Челябинск</t>
  </si>
  <si>
    <t>19.01.2015-25.01.2015 г. Челябинск</t>
  </si>
  <si>
    <t>26.01.2015-01.02.2015 г. Челябинск</t>
  </si>
  <si>
    <t>02.02.2015-08.02.2015 г. Челябинск</t>
  </si>
  <si>
    <t>09.02.2015-15.02.2015 г. Челябинск</t>
  </si>
  <si>
    <t>16.02.2015-22.02.2015 г. Челябинск</t>
  </si>
  <si>
    <t>23.02.2015-01.03.2015 г. Челябинск</t>
  </si>
  <si>
    <t>02.03.2015-08.03.2015 г. Челябинск</t>
  </si>
  <si>
    <t>09.03.2015-15.03.2015 г. Челябинск</t>
  </si>
  <si>
    <t>16.03.2015-22.03.2015 г. Челябинск</t>
  </si>
  <si>
    <t>23.03.2015-29.03.2015 г. Челябинск</t>
  </si>
  <si>
    <t>30.03.2015-05.04.2015 г. Челябинск</t>
  </si>
  <si>
    <t>06.04.2015-12.04.2015 г. Челябинск</t>
  </si>
  <si>
    <t>13.04.2015-19.04.2015 г. Челябинск</t>
  </si>
  <si>
    <t>20.04.2015-26.04.2015 г. Челябинск</t>
  </si>
  <si>
    <t>27.04.2015-03.05.2015 г. Челябинск</t>
  </si>
  <si>
    <t>04.05.2015-10.05.2015 г. Челябинск</t>
  </si>
  <si>
    <t>11.05.2015-17.05.2015 г. Челябинск</t>
  </si>
  <si>
    <t>18.05.2015-24.05.2015 г. Челябинск</t>
  </si>
  <si>
    <t>25.05.2015-31.05.2015 г. Челябинск</t>
  </si>
  <si>
    <t>01.06.2015-07.06.2015 г. Челябинск</t>
  </si>
  <si>
    <t>08.06.2015-14.06.2015 г. Челябинск</t>
  </si>
  <si>
    <t>15.06.2015-21.06.2015 г. Челябинск</t>
  </si>
  <si>
    <t>22.06.2015-28.06.2015 г. Челябинск</t>
  </si>
  <si>
    <t>29.06.2015-05.07.2015 г. Челябинск</t>
  </si>
  <si>
    <t>06.07.2015-12.07.2015 г. Челябинск</t>
  </si>
  <si>
    <t>13.07.2015-19.07.2015 г. Челябинск</t>
  </si>
  <si>
    <t>20.07.2015-26.07.2015 г. Челябинск</t>
  </si>
  <si>
    <t>Примечание: Розничные цены ООО "Газпромнефть-Урал" указаны на 24.07.2015</t>
  </si>
  <si>
    <t>27.07.2015-02.08.2015 г. Челябинск</t>
  </si>
  <si>
    <t>Примечание: Розничные цены ООО "Газпромнефть-Урал" указаны на 31.07.2015</t>
  </si>
  <si>
    <t>03.08.2015-09.08.2015 г. Челябинск</t>
  </si>
  <si>
    <t>10.08.2015-16.08.2015 г. Челябинск</t>
  </si>
  <si>
    <t>17.08.2015-23.08.2015 г. Челябинск</t>
  </si>
  <si>
    <t>24.08.2015-30.08.2015 г. Челябинск</t>
  </si>
  <si>
    <t>31.08.2015-06.09.2015 г. Челябинск</t>
  </si>
  <si>
    <t>07.09.2015-13.09.2015 г. Челябинск</t>
  </si>
  <si>
    <t>14.09.2015-20.09.2015 г. Челябинск</t>
  </si>
  <si>
    <t>21.09.2015-27.09.2015 г. Челябинск</t>
  </si>
  <si>
    <t>28.09.2015-04.10.2015 г. Челябинск</t>
  </si>
  <si>
    <t>05.10.2015-11.10.2015 г. Челябинск</t>
  </si>
  <si>
    <t>12.10.2015-18.10.2015 г. Челябинск</t>
  </si>
  <si>
    <t>19.10.2015-25.10.2015 г. Челябинск</t>
  </si>
  <si>
    <t>26.10.2015-01.11.2015 г. Челябинск</t>
  </si>
  <si>
    <t>02.11.2015-08.11.2015 г. Челябинск</t>
  </si>
  <si>
    <t>09.11.2015-15.11.2015 г. Челябинск</t>
  </si>
  <si>
    <t>16.11.2015-22.11.2015 г. Челябинск</t>
  </si>
  <si>
    <t>23.11.2015-29.11.2015 г. Челябинск</t>
  </si>
  <si>
    <t>30.11.2015-06.12.2015 г. Челябинск</t>
  </si>
  <si>
    <t>07.12.2015-13.12.2015 г. Челябинск</t>
  </si>
  <si>
    <t>14.12.2015-20.12.2015 г. Челябинск</t>
  </si>
  <si>
    <t>21.12.2015-27.12.2015 г. Челябинск</t>
  </si>
  <si>
    <t>28.12.2015-10.01.2016 г. Челябинск</t>
  </si>
  <si>
    <t>11.01.2016-17.01.2016 г. Челябинск</t>
  </si>
  <si>
    <t>18.01.2016-24.01.2016 г. Челябинск</t>
  </si>
  <si>
    <t>25.01.2016-31.01.2016 г. Челябинск</t>
  </si>
  <si>
    <t>01.02.2016-07.02.2016 г. Челябинск</t>
  </si>
  <si>
    <t>08.02.2016-14.02.2016 г. Челябинск</t>
  </si>
  <si>
    <t>15.02.2016-21.02.2016 г. Челябинск</t>
  </si>
  <si>
    <t>22.02.2016-28.02.2016 г. Челябинск</t>
  </si>
  <si>
    <t>29.02.2016-06.03.2016 г. Челябинск</t>
  </si>
  <si>
    <t>07.03.2016-13.03.2016 г. Челябинск</t>
  </si>
  <si>
    <t>14.03.2016-20.03.2016 г. Челябинск</t>
  </si>
  <si>
    <t>21.03.2016-27.03.2016 г. Челябинск</t>
  </si>
  <si>
    <t>28.03.2016-03.04.2016 г. Челябинск</t>
  </si>
  <si>
    <t>04.04.2016-10.04.2016 г. Челябинск</t>
  </si>
  <si>
    <t>11.04.2016-17.04.2016 г. Челябинск</t>
  </si>
  <si>
    <t>18.04.2016-24.04.2016 г. Челябинск</t>
  </si>
  <si>
    <t>25.04.2016-01.05.2016 г. Челябинск</t>
  </si>
  <si>
    <t>02.05.2016-08.05.2016 г. Челябинск</t>
  </si>
  <si>
    <t>09.05.2016-15.05.2016 г. Челябинск</t>
  </si>
  <si>
    <t>16.05.2016-22.05.2016 г. Челябинск</t>
  </si>
  <si>
    <t>23.05.2016-29.05.2016 г. Челябинск</t>
  </si>
  <si>
    <t>30.05.2016-05.06.2016 г. Челябинск</t>
  </si>
  <si>
    <t>06.06.2016-12.06.2016 г. Челябинск</t>
  </si>
  <si>
    <t>13.06.2016-19.06.2016 г. Челябинск</t>
  </si>
  <si>
    <t>20.06.2016-26.06.2016 г. Челябинск</t>
  </si>
  <si>
    <t>27.06.2016-03.07.2016 г. Челябинск</t>
  </si>
  <si>
    <t>04.07.2016-10.07.2016 г. Челябинск</t>
  </si>
  <si>
    <t>11.07.2016-17.07.2016 г. Челябинск</t>
  </si>
  <si>
    <t>18.07.2016-24.07.2016 г. Челябинск</t>
  </si>
  <si>
    <t>25.07.2016-31.07.2016 г. Челябинск</t>
  </si>
  <si>
    <t>01.08.2016-07.08.2016 г. Челябинск</t>
  </si>
  <si>
    <t>08.08.2016-14.08.2016 г. Челябинск</t>
  </si>
  <si>
    <t>15.08.2016-21.08.2016 г. Челябинск</t>
  </si>
  <si>
    <t>22.08.2016-28.08.2016 г. Челябинск</t>
  </si>
  <si>
    <t>ООО  «Башнефть-Розница»</t>
  </si>
  <si>
    <t>29.08.2016-04.09.2016 г. Челябинск</t>
  </si>
  <si>
    <t>05.09.2016-11.09.2016 г. Челябинск</t>
  </si>
  <si>
    <t>12.09.2016-18.09.2016 г. Челябинск</t>
  </si>
  <si>
    <t>19.09.2016-25.09.2016 г. Челябинск</t>
  </si>
  <si>
    <t>26.09.2016-02.10.2016 г. Челябинск</t>
  </si>
  <si>
    <t>03.10.2016-09.10.2016 г. Челябинск</t>
  </si>
  <si>
    <t>10.10.2016-16.10.2016 г. Челябинск</t>
  </si>
  <si>
    <t>17.10.2016-23.10.2016 г. Челябинск</t>
  </si>
  <si>
    <t>24.10.2016-30.10.2016 г. Челябинск</t>
  </si>
  <si>
    <t>31.10.2016-06.11.2016 г. Челябинск</t>
  </si>
  <si>
    <t>07.11.2016-13.11.2016 г. Челябинск</t>
  </si>
  <si>
    <t>14.11.2016-20.11.2016 г. Челябинск</t>
  </si>
  <si>
    <t>21.11.2016-27.11.2016 г. Челябинск</t>
  </si>
  <si>
    <t>28.11.2016-04.12.2016 г. Челябинск</t>
  </si>
  <si>
    <t>05.12.2016-11.12.2016 г. Челябинск</t>
  </si>
  <si>
    <t>12.12.2016-18.12.2016 г. Челябинск</t>
  </si>
  <si>
    <t>19.12.2016-25.12.2016 г. Челябинск</t>
  </si>
  <si>
    <t>26.12.2016-31.12.2016 г. Челябинск</t>
  </si>
  <si>
    <t>01.01.2017-08.01.2017 г. Челябинск</t>
  </si>
  <si>
    <t>09.01.2017-15.01.2017 г. Челябинск</t>
  </si>
  <si>
    <t>16.01.2017-22.01.2017 г. Челябинск</t>
  </si>
  <si>
    <t>23.01.2017-29.01.2017 г. Челябинск</t>
  </si>
  <si>
    <t>23.01.2017-29.01.2017 г. Челябинск (%)</t>
  </si>
  <si>
    <t>23.01.2017-29.01.2017 г. Челябинск (разница)</t>
  </si>
  <si>
    <t>31.01.2017-05.02.2017 г. Челябинск</t>
  </si>
  <si>
    <t>31.01.2017-05.02.2017 г. Челябинск (разница)</t>
  </si>
  <si>
    <t>31.01.2017-05.02.2017 г. Челябинск (%)</t>
  </si>
  <si>
    <t>ООО «Газпромнефть-Центр»</t>
  </si>
  <si>
    <t>06.02.2017-12.02.2017 г. Челябинск</t>
  </si>
  <si>
    <t>06.02.2017-12.02.2017 г. Челябинск (разница)</t>
  </si>
  <si>
    <t>06.02.2017-12.02.2017 г. Челябинск (%)</t>
  </si>
  <si>
    <t>13.02.2017-19.02.2017 г. Челябинск</t>
  </si>
  <si>
    <t>13.02.2017-19.02.2017 г. Челябинск (разница)</t>
  </si>
  <si>
    <t>13.02.2017-19.02.2017 г. Челябинск (%)</t>
  </si>
  <si>
    <t>20.02.2017-26.02.2017 г. Челябинск</t>
  </si>
  <si>
    <t>20.02.2017-26.02.2017 г. Челябинск (%)</t>
  </si>
  <si>
    <t>20.02.2017-26.02.2017 г. Челябинск (разница)</t>
  </si>
  <si>
    <t>27.02.2017-05.03.2017 г. Челябинск</t>
  </si>
  <si>
    <t>27.02.2017-05.03.2017 г. Челябинск (разница)</t>
  </si>
  <si>
    <t>27.02.2017-05.03.2017 г. Челябинск (%)</t>
  </si>
  <si>
    <t>06.03.2017-12.03.2017 г. Челябинск</t>
  </si>
  <si>
    <t>06.03.2017-12.03.2017 г. Челябинск (разница)</t>
  </si>
  <si>
    <t>06.03.2017-12.03.2017 г. Челябинск (%)</t>
  </si>
  <si>
    <t>13.03.2017-19.03.2017 г. Челябинск</t>
  </si>
  <si>
    <t>13.03.2017-19.03.2017 г. Челябинск (разница)</t>
  </si>
  <si>
    <t>13.03.2017-19.03.2017 г. Челябинск (%)</t>
  </si>
  <si>
    <t>20.03.2017-26.03.2017 г. Челябинск</t>
  </si>
  <si>
    <t>20.03.2017-26.03.2017 г. Челябинск (разница)</t>
  </si>
  <si>
    <t>20.03.2017-26.03.2017 г. Челябинск (%)</t>
  </si>
  <si>
    <t>27.03.2017-02.04.2017 г. Челябинск</t>
  </si>
  <si>
    <t>27.03.2017-02.04.2017 г. Челябинск (разница)</t>
  </si>
  <si>
    <t>27.03.2017-02.04.2017 г. Челябинск (%)</t>
  </si>
  <si>
    <t>03.04.2017-09.04.2017 г. Челябинск</t>
  </si>
  <si>
    <t>03.04.2017-09.04.2017 г. Челябинск (разница)</t>
  </si>
  <si>
    <t>03.04.2017-09.04.2017 г. Челябинск (%)</t>
  </si>
  <si>
    <t>10.04.2017-16.04.2017 г. Челябинск</t>
  </si>
  <si>
    <t>10.04.2017-16.04.2017 г. Челябинск (разница)</t>
  </si>
  <si>
    <t>10.04.2017-16.04.2017 г. Челябинск (%)</t>
  </si>
  <si>
    <t>17.04.2017-23.04.2017 г. Челябинск</t>
  </si>
  <si>
    <t>17.04.2017-23.04.2017 г. Челябинск (разница)</t>
  </si>
  <si>
    <t>17.04.2017-23.04.2017 г. Челябинск (%)</t>
  </si>
  <si>
    <t>24.04.2017-30.04.2017 г. Челябинск</t>
  </si>
  <si>
    <t>24.04.2017-30.04.2017 г. Челябинск (разница)</t>
  </si>
  <si>
    <t>24.04.2017-30.04.2017 г. Челябинск (%)</t>
  </si>
  <si>
    <t>01.05.2017-07.05.2017 г. Челябинск</t>
  </si>
  <si>
    <t>01.05.2017-07.05.2017 г. Челябинск (разница)</t>
  </si>
  <si>
    <t>01.05.2017-07.05.2017 г. Челябинск (%)</t>
  </si>
  <si>
    <t>08.05.2017-14.05.2017 г. Челябинск</t>
  </si>
  <si>
    <t>08.05.2017-14.05.2017 г. Челябинск (разница)</t>
  </si>
  <si>
    <t>08.05.2017-14.05.2017 г. Челябинск (%)</t>
  </si>
  <si>
    <t>15.05.2017-21.05.2017 г. Челябинск</t>
  </si>
  <si>
    <t>15.05.2017-21.05.2017 г. Челябинск (разница)</t>
  </si>
  <si>
    <t>15.05.2017-21.05.2017 г. Челябинск (%)</t>
  </si>
  <si>
    <t>22.05.2017-28.05.2017 г. Челябинск</t>
  </si>
  <si>
    <t>22.05.2017-28.05.2017 г. Челябинск (разница)</t>
  </si>
  <si>
    <t>22.05.2017-28.05.2017 г. Челябинск (%)</t>
  </si>
  <si>
    <t>29.05.2017-04.06.2017 г. Челябинск</t>
  </si>
  <si>
    <t>29.05.2017-04.06.2017. Челябинск (разница)</t>
  </si>
  <si>
    <t>29.05.2017-04.06.2017 г. Челябинск (%)</t>
  </si>
  <si>
    <t>05.06.2017-11.06.2017 г. Челябинск</t>
  </si>
  <si>
    <t>05.06.2017-11.06.2017. Челябинск (разница)</t>
  </si>
  <si>
    <t>05.06.2017-11.06.2017 г. Челябинск (%)</t>
  </si>
  <si>
    <t>12.06.2017-18.06.2017. Челябинск (разница)</t>
  </si>
  <si>
    <t>12.06.2017-18.06.2017 г. Челябинск (%)</t>
  </si>
  <si>
    <t>12.06.2017-18.06.2017 г. Челябинск (на 18.06.2017)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</si>
</sst>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0" xfId="0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3" borderId="0" xfId="0" applyFill="1"/>
    <xf numFmtId="2" fontId="3" fillId="2" borderId="5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2" fontId="3" fillId="3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3" borderId="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4" fillId="0" borderId="0" xfId="0" applyFont="1"/>
    <xf numFmtId="2" fontId="3" fillId="2" borderId="16" xfId="0" applyNumberFormat="1" applyFont="1" applyFill="1" applyBorder="1" applyAlignment="1">
      <alignment horizontal="left" vertical="center"/>
    </xf>
    <xf numFmtId="2" fontId="0" fillId="0" borderId="0" xfId="0" applyNumberFormat="1" applyFill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3" fillId="0" borderId="0" xfId="0" applyNumberFormat="1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3" fillId="0" borderId="2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9"/>
  <sheetViews>
    <sheetView tabSelected="1" topLeftCell="A1184" zoomScale="110" zoomScaleNormal="110" workbookViewId="0">
      <selection activeCell="E1199" sqref="E1199"/>
    </sheetView>
  </sheetViews>
  <sheetFormatPr defaultRowHeight="15" x14ac:dyDescent="0.25"/>
  <cols>
    <col min="1" max="1" width="41.28515625" customWidth="1"/>
    <col min="5" max="5" width="10.5703125" customWidth="1"/>
    <col min="6" max="6" width="0" hidden="1" customWidth="1"/>
    <col min="7" max="7" width="39.28515625" hidden="1" customWidth="1"/>
    <col min="8" max="8" width="8.42578125" hidden="1" customWidth="1"/>
    <col min="9" max="9" width="9.85546875" hidden="1" customWidth="1"/>
    <col min="10" max="10" width="8.7109375" hidden="1" customWidth="1"/>
    <col min="11" max="11" width="7.5703125" hidden="1" customWidth="1"/>
    <col min="12" max="12" width="10.140625" hidden="1" customWidth="1"/>
    <col min="13" max="13" width="37" hidden="1" customWidth="1"/>
    <col min="14" max="14" width="10" hidden="1" customWidth="1"/>
    <col min="15" max="17" width="0" hidden="1" customWidth="1"/>
  </cols>
  <sheetData>
    <row r="1" spans="1:6" hidden="1" x14ac:dyDescent="0.25">
      <c r="A1" t="s">
        <v>0</v>
      </c>
    </row>
    <row r="2" spans="1:6" ht="15.75" hidden="1" thickBot="1" x14ac:dyDescent="0.3"/>
    <row r="3" spans="1:6" hidden="1" x14ac:dyDescent="0.25">
      <c r="A3" s="1" t="s">
        <v>11</v>
      </c>
      <c r="B3" s="2"/>
      <c r="C3" s="2"/>
      <c r="D3" s="2"/>
      <c r="E3" s="3"/>
    </row>
    <row r="4" spans="1:6" hidden="1" x14ac:dyDescent="0.25">
      <c r="A4" s="4" t="s">
        <v>1</v>
      </c>
      <c r="B4" s="5" t="s">
        <v>5</v>
      </c>
      <c r="C4" s="5" t="s">
        <v>6</v>
      </c>
      <c r="D4" s="5" t="s">
        <v>7</v>
      </c>
      <c r="E4" s="6" t="s">
        <v>10</v>
      </c>
    </row>
    <row r="5" spans="1:6" hidden="1" x14ac:dyDescent="0.25">
      <c r="A5" s="25" t="s">
        <v>9</v>
      </c>
      <c r="B5" s="5" t="s">
        <v>8</v>
      </c>
      <c r="C5" s="11">
        <v>29.9</v>
      </c>
      <c r="D5" s="5">
        <v>33.1</v>
      </c>
      <c r="E5" s="6">
        <v>32.9</v>
      </c>
    </row>
    <row r="6" spans="1:6" hidden="1" x14ac:dyDescent="0.25">
      <c r="A6" s="25" t="s">
        <v>2</v>
      </c>
      <c r="B6" s="5" t="s">
        <v>8</v>
      </c>
      <c r="C6" s="5">
        <v>30.65</v>
      </c>
      <c r="D6" s="5">
        <v>33.799999999999997</v>
      </c>
      <c r="E6" s="6">
        <v>33.5</v>
      </c>
    </row>
    <row r="7" spans="1:6" hidden="1" x14ac:dyDescent="0.25">
      <c r="A7" s="25" t="s">
        <v>3</v>
      </c>
      <c r="B7" s="5" t="s">
        <v>8</v>
      </c>
      <c r="C7" s="5">
        <v>30.4</v>
      </c>
      <c r="D7" s="10">
        <v>32.9</v>
      </c>
      <c r="E7" s="6">
        <v>32.700000000000003</v>
      </c>
    </row>
    <row r="8" spans="1:6" ht="15.75" hidden="1" thickBot="1" x14ac:dyDescent="0.3">
      <c r="A8" s="25" t="s">
        <v>4</v>
      </c>
      <c r="B8" s="7">
        <v>27.9</v>
      </c>
      <c r="C8" s="7">
        <v>30.4</v>
      </c>
      <c r="D8" s="7">
        <v>33</v>
      </c>
      <c r="E8" s="8">
        <v>32.5</v>
      </c>
    </row>
    <row r="9" spans="1:6" ht="15.75" hidden="1" thickBot="1" x14ac:dyDescent="0.3"/>
    <row r="10" spans="1:6" hidden="1" x14ac:dyDescent="0.25">
      <c r="A10" s="12" t="s">
        <v>12</v>
      </c>
      <c r="B10" s="13"/>
      <c r="C10" s="13"/>
      <c r="D10" s="13"/>
      <c r="E10" s="14"/>
    </row>
    <row r="11" spans="1:6" hidden="1" x14ac:dyDescent="0.25">
      <c r="A11" s="15" t="s">
        <v>1</v>
      </c>
      <c r="B11" s="16" t="s">
        <v>5</v>
      </c>
      <c r="C11" s="16" t="s">
        <v>6</v>
      </c>
      <c r="D11" s="16" t="s">
        <v>7</v>
      </c>
      <c r="E11" s="17" t="s">
        <v>10</v>
      </c>
    </row>
    <row r="12" spans="1:6" hidden="1" x14ac:dyDescent="0.25">
      <c r="A12" s="25" t="s">
        <v>9</v>
      </c>
      <c r="B12" s="16" t="s">
        <v>8</v>
      </c>
      <c r="C12" s="16">
        <v>30.1</v>
      </c>
      <c r="D12" s="16">
        <v>33.1</v>
      </c>
      <c r="E12" s="17">
        <v>32.9</v>
      </c>
      <c r="F12" s="9"/>
    </row>
    <row r="13" spans="1:6" hidden="1" x14ac:dyDescent="0.25">
      <c r="A13" s="25" t="s">
        <v>2</v>
      </c>
      <c r="B13" s="16" t="s">
        <v>8</v>
      </c>
      <c r="C13" s="16">
        <v>30.65</v>
      </c>
      <c r="D13" s="16">
        <v>33.799999999999997</v>
      </c>
      <c r="E13" s="17">
        <v>33.5</v>
      </c>
      <c r="F13" s="9"/>
    </row>
    <row r="14" spans="1:6" hidden="1" x14ac:dyDescent="0.25">
      <c r="A14" s="25" t="s">
        <v>3</v>
      </c>
      <c r="B14" s="16" t="s">
        <v>8</v>
      </c>
      <c r="C14" s="16">
        <v>30.4</v>
      </c>
      <c r="D14" s="16">
        <v>32.9</v>
      </c>
      <c r="E14" s="17">
        <v>32.700000000000003</v>
      </c>
      <c r="F14" s="9"/>
    </row>
    <row r="15" spans="1:6" ht="15.75" hidden="1" thickBot="1" x14ac:dyDescent="0.3">
      <c r="A15" s="26" t="s">
        <v>4</v>
      </c>
      <c r="B15" s="18">
        <v>27.9</v>
      </c>
      <c r="C15" s="18">
        <v>30.4</v>
      </c>
      <c r="D15" s="18">
        <v>33</v>
      </c>
      <c r="E15" s="19">
        <v>32.5</v>
      </c>
      <c r="F15" s="9"/>
    </row>
    <row r="16" spans="1:6" ht="15.75" hidden="1" thickBot="1" x14ac:dyDescent="0.3"/>
    <row r="17" spans="1:5" hidden="1" x14ac:dyDescent="0.25">
      <c r="A17" s="12" t="s">
        <v>13</v>
      </c>
      <c r="B17" s="13"/>
      <c r="C17" s="13"/>
      <c r="D17" s="13"/>
      <c r="E17" s="14"/>
    </row>
    <row r="18" spans="1:5" hidden="1" x14ac:dyDescent="0.25">
      <c r="A18" s="15" t="s">
        <v>1</v>
      </c>
      <c r="B18" s="16" t="s">
        <v>5</v>
      </c>
      <c r="C18" s="16" t="s">
        <v>6</v>
      </c>
      <c r="D18" s="16" t="s">
        <v>7</v>
      </c>
      <c r="E18" s="17" t="s">
        <v>10</v>
      </c>
    </row>
    <row r="19" spans="1:5" hidden="1" x14ac:dyDescent="0.25">
      <c r="A19" s="25" t="s">
        <v>9</v>
      </c>
      <c r="B19" s="16" t="s">
        <v>8</v>
      </c>
      <c r="C19" s="16">
        <v>30.1</v>
      </c>
      <c r="D19" s="16">
        <v>33.1</v>
      </c>
      <c r="E19" s="17">
        <v>32.9</v>
      </c>
    </row>
    <row r="20" spans="1:5" hidden="1" x14ac:dyDescent="0.25">
      <c r="A20" s="25" t="s">
        <v>2</v>
      </c>
      <c r="B20" s="16" t="s">
        <v>8</v>
      </c>
      <c r="C20" s="16">
        <v>30.65</v>
      </c>
      <c r="D20" s="16">
        <v>33.799999999999997</v>
      </c>
      <c r="E20" s="17">
        <v>33.5</v>
      </c>
    </row>
    <row r="21" spans="1:5" ht="15.75" hidden="1" thickBot="1" x14ac:dyDescent="0.3">
      <c r="A21" s="26" t="s">
        <v>4</v>
      </c>
      <c r="B21" s="18">
        <v>27.9</v>
      </c>
      <c r="C21" s="18">
        <v>30.6</v>
      </c>
      <c r="D21" s="18">
        <v>33.299999999999997</v>
      </c>
      <c r="E21" s="19">
        <v>32.5</v>
      </c>
    </row>
    <row r="22" spans="1:5" ht="15.75" hidden="1" thickBot="1" x14ac:dyDescent="0.3"/>
    <row r="23" spans="1:5" hidden="1" x14ac:dyDescent="0.25">
      <c r="A23" s="105" t="s">
        <v>14</v>
      </c>
      <c r="B23" s="111"/>
      <c r="C23" s="111"/>
      <c r="D23" s="111"/>
      <c r="E23" s="112"/>
    </row>
    <row r="24" spans="1:5" hidden="1" x14ac:dyDescent="0.25">
      <c r="A24" s="16" t="s">
        <v>1</v>
      </c>
      <c r="B24" s="16" t="s">
        <v>5</v>
      </c>
      <c r="C24" s="16" t="s">
        <v>6</v>
      </c>
      <c r="D24" s="16" t="s">
        <v>7</v>
      </c>
      <c r="E24" s="16" t="s">
        <v>10</v>
      </c>
    </row>
    <row r="25" spans="1:5" hidden="1" x14ac:dyDescent="0.25">
      <c r="A25" s="24" t="s">
        <v>9</v>
      </c>
      <c r="B25" s="16" t="s">
        <v>8</v>
      </c>
      <c r="C25" s="16">
        <v>30.1</v>
      </c>
      <c r="D25" s="16">
        <v>33.1</v>
      </c>
      <c r="E25" s="16">
        <v>32.9</v>
      </c>
    </row>
    <row r="26" spans="1:5" hidden="1" x14ac:dyDescent="0.25">
      <c r="A26" s="24" t="s">
        <v>2</v>
      </c>
      <c r="B26" s="16" t="s">
        <v>8</v>
      </c>
      <c r="C26" s="16">
        <v>30.65</v>
      </c>
      <c r="D26" s="16">
        <v>33.799999999999997</v>
      </c>
      <c r="E26" s="16">
        <v>33.5</v>
      </c>
    </row>
    <row r="27" spans="1:5" hidden="1" x14ac:dyDescent="0.25">
      <c r="A27" s="24" t="s">
        <v>15</v>
      </c>
      <c r="B27" s="16">
        <v>27.6</v>
      </c>
      <c r="C27" s="16">
        <v>30.9</v>
      </c>
      <c r="D27" s="16">
        <v>33.299999999999997</v>
      </c>
      <c r="E27" s="16">
        <v>32.700000000000003</v>
      </c>
    </row>
    <row r="28" spans="1:5" hidden="1" x14ac:dyDescent="0.25">
      <c r="A28" s="24" t="s">
        <v>4</v>
      </c>
      <c r="B28" s="16">
        <v>27.9</v>
      </c>
      <c r="C28" s="16">
        <v>30.6</v>
      </c>
      <c r="D28" s="16">
        <v>33.299999999999997</v>
      </c>
      <c r="E28" s="16">
        <v>32.5</v>
      </c>
    </row>
    <row r="29" spans="1:5" ht="15.75" hidden="1" thickBot="1" x14ac:dyDescent="0.3"/>
    <row r="30" spans="1:5" hidden="1" x14ac:dyDescent="0.25">
      <c r="A30" s="105" t="s">
        <v>16</v>
      </c>
      <c r="B30" s="111"/>
      <c r="C30" s="111"/>
      <c r="D30" s="111"/>
      <c r="E30" s="112"/>
    </row>
    <row r="31" spans="1:5" hidden="1" x14ac:dyDescent="0.25">
      <c r="A31" s="16" t="s">
        <v>1</v>
      </c>
      <c r="B31" s="16" t="s">
        <v>5</v>
      </c>
      <c r="C31" s="16" t="s">
        <v>6</v>
      </c>
      <c r="D31" s="16" t="s">
        <v>7</v>
      </c>
      <c r="E31" s="16" t="s">
        <v>10</v>
      </c>
    </row>
    <row r="32" spans="1:5" hidden="1" x14ac:dyDescent="0.25">
      <c r="A32" s="24" t="s">
        <v>9</v>
      </c>
      <c r="B32" s="16" t="s">
        <v>8</v>
      </c>
      <c r="C32" s="16">
        <v>30.6</v>
      </c>
      <c r="D32" s="16">
        <v>33.1</v>
      </c>
      <c r="E32" s="16">
        <v>32.9</v>
      </c>
    </row>
    <row r="33" spans="1:5" hidden="1" x14ac:dyDescent="0.25">
      <c r="A33" s="24" t="s">
        <v>2</v>
      </c>
      <c r="B33" s="16" t="s">
        <v>8</v>
      </c>
      <c r="C33" s="16">
        <v>30.95</v>
      </c>
      <c r="D33" s="16">
        <v>33.799999999999997</v>
      </c>
      <c r="E33" s="16">
        <v>33.5</v>
      </c>
    </row>
    <row r="34" spans="1:5" hidden="1" x14ac:dyDescent="0.25">
      <c r="A34" s="24" t="s">
        <v>15</v>
      </c>
      <c r="B34" s="16">
        <v>27.6</v>
      </c>
      <c r="C34" s="16">
        <v>30.9</v>
      </c>
      <c r="D34" s="16">
        <v>33.299999999999997</v>
      </c>
      <c r="E34" s="16">
        <v>32.700000000000003</v>
      </c>
    </row>
    <row r="35" spans="1:5" hidden="1" x14ac:dyDescent="0.25">
      <c r="A35" s="24" t="s">
        <v>4</v>
      </c>
      <c r="B35" s="16">
        <v>27.9</v>
      </c>
      <c r="C35" s="16">
        <v>30.7</v>
      </c>
      <c r="D35" s="16">
        <v>33.299999999999997</v>
      </c>
      <c r="E35" s="16">
        <v>32.5</v>
      </c>
    </row>
    <row r="36" spans="1:5" ht="15.75" hidden="1" thickBot="1" x14ac:dyDescent="0.3"/>
    <row r="37" spans="1:5" hidden="1" x14ac:dyDescent="0.25">
      <c r="A37" s="105" t="s">
        <v>17</v>
      </c>
      <c r="B37" s="111"/>
      <c r="C37" s="111"/>
      <c r="D37" s="111"/>
      <c r="E37" s="112"/>
    </row>
    <row r="38" spans="1:5" hidden="1" x14ac:dyDescent="0.25">
      <c r="A38" s="16" t="s">
        <v>1</v>
      </c>
      <c r="B38" s="16" t="s">
        <v>5</v>
      </c>
      <c r="C38" s="16" t="s">
        <v>6</v>
      </c>
      <c r="D38" s="16" t="s">
        <v>7</v>
      </c>
      <c r="E38" s="16" t="s">
        <v>10</v>
      </c>
    </row>
    <row r="39" spans="1:5" hidden="1" x14ac:dyDescent="0.25">
      <c r="A39" s="24" t="s">
        <v>9</v>
      </c>
      <c r="B39" s="16" t="s">
        <v>8</v>
      </c>
      <c r="C39" s="16">
        <v>30.6</v>
      </c>
      <c r="D39" s="16">
        <v>33.1</v>
      </c>
      <c r="E39" s="16">
        <v>32.9</v>
      </c>
    </row>
    <row r="40" spans="1:5" hidden="1" x14ac:dyDescent="0.25">
      <c r="A40" s="24" t="s">
        <v>2</v>
      </c>
      <c r="B40" s="16" t="s">
        <v>8</v>
      </c>
      <c r="C40" s="16">
        <v>30.95</v>
      </c>
      <c r="D40" s="16">
        <v>33.799999999999997</v>
      </c>
      <c r="E40" s="16">
        <v>33.5</v>
      </c>
    </row>
    <row r="41" spans="1:5" hidden="1" x14ac:dyDescent="0.25">
      <c r="A41" s="24" t="s">
        <v>15</v>
      </c>
      <c r="B41" s="16">
        <v>27.6</v>
      </c>
      <c r="C41" s="16">
        <v>30.9</v>
      </c>
      <c r="D41" s="16">
        <v>33.299999999999997</v>
      </c>
      <c r="E41" s="16">
        <v>32.700000000000003</v>
      </c>
    </row>
    <row r="42" spans="1:5" hidden="1" x14ac:dyDescent="0.25">
      <c r="A42" s="24" t="s">
        <v>4</v>
      </c>
      <c r="B42" s="16">
        <v>27.9</v>
      </c>
      <c r="C42" s="16">
        <v>31</v>
      </c>
      <c r="D42" s="16">
        <v>33.4</v>
      </c>
      <c r="E42" s="16">
        <v>32.5</v>
      </c>
    </row>
    <row r="43" spans="1:5" ht="15.75" hidden="1" thickBot="1" x14ac:dyDescent="0.3"/>
    <row r="44" spans="1:5" hidden="1" x14ac:dyDescent="0.25">
      <c r="A44" s="105" t="s">
        <v>18</v>
      </c>
      <c r="B44" s="111"/>
      <c r="C44" s="111"/>
      <c r="D44" s="111"/>
      <c r="E44" s="112"/>
    </row>
    <row r="45" spans="1:5" hidden="1" x14ac:dyDescent="0.25">
      <c r="A45" s="16" t="s">
        <v>1</v>
      </c>
      <c r="B45" s="16" t="s">
        <v>5</v>
      </c>
      <c r="C45" s="16" t="s">
        <v>6</v>
      </c>
      <c r="D45" s="16" t="s">
        <v>7</v>
      </c>
      <c r="E45" s="16" t="s">
        <v>10</v>
      </c>
    </row>
    <row r="46" spans="1:5" hidden="1" x14ac:dyDescent="0.25">
      <c r="A46" s="24" t="s">
        <v>9</v>
      </c>
      <c r="B46" s="16" t="s">
        <v>8</v>
      </c>
      <c r="C46" s="16">
        <v>30.6</v>
      </c>
      <c r="D46" s="16">
        <v>33.1</v>
      </c>
      <c r="E46" s="16">
        <v>32.9</v>
      </c>
    </row>
    <row r="47" spans="1:5" hidden="1" x14ac:dyDescent="0.25">
      <c r="A47" s="24" t="s">
        <v>2</v>
      </c>
      <c r="B47" s="16" t="s">
        <v>8</v>
      </c>
      <c r="C47" s="16">
        <v>30.95</v>
      </c>
      <c r="D47" s="16">
        <v>33.799999999999997</v>
      </c>
      <c r="E47" s="16">
        <v>33.5</v>
      </c>
    </row>
    <row r="48" spans="1:5" hidden="1" x14ac:dyDescent="0.25">
      <c r="A48" s="24" t="s">
        <v>15</v>
      </c>
      <c r="B48" s="16">
        <v>27.6</v>
      </c>
      <c r="C48" s="16">
        <v>30.9</v>
      </c>
      <c r="D48" s="16">
        <v>33.299999999999997</v>
      </c>
      <c r="E48" s="16">
        <v>32.700000000000003</v>
      </c>
    </row>
    <row r="49" spans="1:5" hidden="1" x14ac:dyDescent="0.25">
      <c r="A49" s="24" t="s">
        <v>4</v>
      </c>
      <c r="B49" s="16">
        <v>28.3</v>
      </c>
      <c r="C49" s="16">
        <v>31</v>
      </c>
      <c r="D49" s="16">
        <v>33.4</v>
      </c>
      <c r="E49" s="16">
        <v>32.5</v>
      </c>
    </row>
    <row r="50" spans="1:5" ht="15.75" hidden="1" thickBot="1" x14ac:dyDescent="0.3"/>
    <row r="51" spans="1:5" hidden="1" x14ac:dyDescent="0.25">
      <c r="A51" s="105" t="s">
        <v>19</v>
      </c>
      <c r="B51" s="111"/>
      <c r="C51" s="111"/>
      <c r="D51" s="111"/>
      <c r="E51" s="112"/>
    </row>
    <row r="52" spans="1:5" hidden="1" x14ac:dyDescent="0.25">
      <c r="A52" s="16" t="s">
        <v>1</v>
      </c>
      <c r="B52" s="16" t="s">
        <v>5</v>
      </c>
      <c r="C52" s="16" t="s">
        <v>6</v>
      </c>
      <c r="D52" s="16" t="s">
        <v>7</v>
      </c>
      <c r="E52" s="16" t="s">
        <v>10</v>
      </c>
    </row>
    <row r="53" spans="1:5" hidden="1" x14ac:dyDescent="0.25">
      <c r="A53" s="24" t="s">
        <v>9</v>
      </c>
      <c r="B53" s="16" t="s">
        <v>8</v>
      </c>
      <c r="C53" s="16">
        <v>30.6</v>
      </c>
      <c r="D53" s="16">
        <v>33.1</v>
      </c>
      <c r="E53" s="16">
        <v>32.9</v>
      </c>
    </row>
    <row r="54" spans="1:5" hidden="1" x14ac:dyDescent="0.25">
      <c r="A54" s="24" t="s">
        <v>2</v>
      </c>
      <c r="B54" s="16" t="s">
        <v>8</v>
      </c>
      <c r="C54" s="16">
        <v>31.15</v>
      </c>
      <c r="D54" s="16">
        <v>34</v>
      </c>
      <c r="E54" s="16">
        <v>33.5</v>
      </c>
    </row>
    <row r="55" spans="1:5" hidden="1" x14ac:dyDescent="0.25">
      <c r="A55" s="24" t="s">
        <v>15</v>
      </c>
      <c r="B55" s="16">
        <v>27.6</v>
      </c>
      <c r="C55" s="16">
        <v>30.9</v>
      </c>
      <c r="D55" s="16">
        <v>33.299999999999997</v>
      </c>
      <c r="E55" s="16">
        <v>32.700000000000003</v>
      </c>
    </row>
    <row r="56" spans="1:5" hidden="1" x14ac:dyDescent="0.25">
      <c r="A56" s="24" t="s">
        <v>4</v>
      </c>
      <c r="B56" s="16">
        <v>28.3</v>
      </c>
      <c r="C56" s="16">
        <v>31</v>
      </c>
      <c r="D56" s="16">
        <v>33.4</v>
      </c>
      <c r="E56" s="16">
        <v>32.5</v>
      </c>
    </row>
    <row r="57" spans="1:5" ht="15.75" hidden="1" thickBot="1" x14ac:dyDescent="0.3">
      <c r="A57" s="20"/>
      <c r="B57" s="20"/>
      <c r="C57" s="20"/>
      <c r="D57" s="20"/>
      <c r="E57" s="20"/>
    </row>
    <row r="58" spans="1:5" hidden="1" x14ac:dyDescent="0.25">
      <c r="A58" s="102" t="s">
        <v>20</v>
      </c>
      <c r="B58" s="103"/>
      <c r="C58" s="103"/>
      <c r="D58" s="103"/>
      <c r="E58" s="104"/>
    </row>
    <row r="59" spans="1:5" hidden="1" x14ac:dyDescent="0.25">
      <c r="A59" s="21" t="s">
        <v>1</v>
      </c>
      <c r="B59" s="21" t="s">
        <v>5</v>
      </c>
      <c r="C59" s="21" t="s">
        <v>6</v>
      </c>
      <c r="D59" s="21" t="s">
        <v>7</v>
      </c>
      <c r="E59" s="21" t="s">
        <v>10</v>
      </c>
    </row>
    <row r="60" spans="1:5" hidden="1" x14ac:dyDescent="0.25">
      <c r="A60" s="23" t="s">
        <v>9</v>
      </c>
      <c r="B60" s="21" t="s">
        <v>8</v>
      </c>
      <c r="C60" s="21">
        <v>30.6</v>
      </c>
      <c r="D60" s="21">
        <v>33.1</v>
      </c>
      <c r="E60" s="21">
        <v>32.9</v>
      </c>
    </row>
    <row r="61" spans="1:5" hidden="1" x14ac:dyDescent="0.25">
      <c r="A61" s="23" t="s">
        <v>2</v>
      </c>
      <c r="B61" s="21" t="s">
        <v>8</v>
      </c>
      <c r="C61" s="21">
        <v>31.35</v>
      </c>
      <c r="D61" s="21">
        <v>34.200000000000003</v>
      </c>
      <c r="E61" s="21">
        <v>33.5</v>
      </c>
    </row>
    <row r="62" spans="1:5" hidden="1" x14ac:dyDescent="0.25">
      <c r="A62" s="23" t="s">
        <v>15</v>
      </c>
      <c r="B62" s="21">
        <v>30</v>
      </c>
      <c r="C62" s="21">
        <v>30.9</v>
      </c>
      <c r="D62" s="21">
        <v>33.299999999999997</v>
      </c>
      <c r="E62" s="21">
        <v>32.9</v>
      </c>
    </row>
    <row r="63" spans="1:5" hidden="1" x14ac:dyDescent="0.25">
      <c r="A63" s="23" t="s">
        <v>4</v>
      </c>
      <c r="B63" s="21">
        <v>28.3</v>
      </c>
      <c r="C63" s="21">
        <v>31</v>
      </c>
      <c r="D63" s="21">
        <v>33.4</v>
      </c>
      <c r="E63" s="21">
        <v>32.5</v>
      </c>
    </row>
    <row r="64" spans="1:5" ht="15.75" hidden="1" thickBot="1" x14ac:dyDescent="0.3">
      <c r="A64" s="20"/>
      <c r="B64" s="20"/>
      <c r="C64" s="20"/>
      <c r="D64" s="20"/>
      <c r="E64" s="20"/>
    </row>
    <row r="65" spans="1:5" hidden="1" x14ac:dyDescent="0.25">
      <c r="A65" s="102" t="s">
        <v>21</v>
      </c>
      <c r="B65" s="103"/>
      <c r="C65" s="103"/>
      <c r="D65" s="103"/>
      <c r="E65" s="104"/>
    </row>
    <row r="66" spans="1:5" hidden="1" x14ac:dyDescent="0.25">
      <c r="A66" s="21" t="s">
        <v>1</v>
      </c>
      <c r="B66" s="21" t="s">
        <v>5</v>
      </c>
      <c r="C66" s="21" t="s">
        <v>6</v>
      </c>
      <c r="D66" s="21" t="s">
        <v>7</v>
      </c>
      <c r="E66" s="21" t="s">
        <v>10</v>
      </c>
    </row>
    <row r="67" spans="1:5" hidden="1" x14ac:dyDescent="0.25">
      <c r="A67" s="23" t="s">
        <v>9</v>
      </c>
      <c r="B67" s="21" t="s">
        <v>8</v>
      </c>
      <c r="C67" s="21">
        <v>30.6</v>
      </c>
      <c r="D67" s="21">
        <v>33.1</v>
      </c>
      <c r="E67" s="21">
        <v>32.9</v>
      </c>
    </row>
    <row r="68" spans="1:5" hidden="1" x14ac:dyDescent="0.25">
      <c r="A68" s="23" t="s">
        <v>2</v>
      </c>
      <c r="B68" s="21" t="s">
        <v>8</v>
      </c>
      <c r="C68" s="21">
        <v>31.35</v>
      </c>
      <c r="D68" s="21">
        <v>34.200000000000003</v>
      </c>
      <c r="E68" s="21">
        <v>33.5</v>
      </c>
    </row>
    <row r="69" spans="1:5" hidden="1" x14ac:dyDescent="0.25">
      <c r="A69" s="23" t="s">
        <v>15</v>
      </c>
      <c r="B69" s="21">
        <v>30</v>
      </c>
      <c r="C69" s="21">
        <v>30.9</v>
      </c>
      <c r="D69" s="21">
        <v>33.299999999999997</v>
      </c>
      <c r="E69" s="21">
        <v>32.9</v>
      </c>
    </row>
    <row r="70" spans="1:5" hidden="1" x14ac:dyDescent="0.25">
      <c r="A70" s="23" t="s">
        <v>4</v>
      </c>
      <c r="B70" s="21">
        <v>29</v>
      </c>
      <c r="C70" s="21">
        <v>31.2</v>
      </c>
      <c r="D70" s="21">
        <v>33.6</v>
      </c>
      <c r="E70" s="21">
        <v>32.5</v>
      </c>
    </row>
    <row r="71" spans="1:5" ht="15.75" hidden="1" thickBot="1" x14ac:dyDescent="0.3">
      <c r="A71" s="20"/>
      <c r="B71" s="20"/>
      <c r="C71" s="20"/>
      <c r="D71" s="20"/>
      <c r="E71" s="20"/>
    </row>
    <row r="72" spans="1:5" hidden="1" x14ac:dyDescent="0.25">
      <c r="A72" s="102" t="s">
        <v>22</v>
      </c>
      <c r="B72" s="103"/>
      <c r="C72" s="103"/>
      <c r="D72" s="103"/>
      <c r="E72" s="104"/>
    </row>
    <row r="73" spans="1:5" hidden="1" x14ac:dyDescent="0.25">
      <c r="A73" s="21" t="s">
        <v>1</v>
      </c>
      <c r="B73" s="21" t="s">
        <v>5</v>
      </c>
      <c r="C73" s="21" t="s">
        <v>6</v>
      </c>
      <c r="D73" s="21" t="s">
        <v>7</v>
      </c>
      <c r="E73" s="21" t="s">
        <v>10</v>
      </c>
    </row>
    <row r="74" spans="1:5" hidden="1" x14ac:dyDescent="0.25">
      <c r="A74" s="23" t="s">
        <v>9</v>
      </c>
      <c r="B74" s="21" t="s">
        <v>8</v>
      </c>
      <c r="C74" s="21">
        <v>30.9</v>
      </c>
      <c r="D74" s="21">
        <v>33.4</v>
      </c>
      <c r="E74" s="21">
        <v>32.9</v>
      </c>
    </row>
    <row r="75" spans="1:5" hidden="1" x14ac:dyDescent="0.25">
      <c r="A75" s="23" t="s">
        <v>2</v>
      </c>
      <c r="B75" s="21" t="s">
        <v>8</v>
      </c>
      <c r="C75" s="21">
        <v>31.35</v>
      </c>
      <c r="D75" s="21">
        <v>34.200000000000003</v>
      </c>
      <c r="E75" s="21">
        <v>34</v>
      </c>
    </row>
    <row r="76" spans="1:5" hidden="1" x14ac:dyDescent="0.25">
      <c r="A76" s="23" t="s">
        <v>15</v>
      </c>
      <c r="B76" s="21">
        <v>30</v>
      </c>
      <c r="C76" s="21">
        <v>30.9</v>
      </c>
      <c r="D76" s="21">
        <v>33.299999999999997</v>
      </c>
      <c r="E76" s="21">
        <v>32.9</v>
      </c>
    </row>
    <row r="77" spans="1:5" hidden="1" x14ac:dyDescent="0.25">
      <c r="A77" s="23" t="s">
        <v>4</v>
      </c>
      <c r="B77" s="21">
        <v>29</v>
      </c>
      <c r="C77" s="21">
        <v>31.2</v>
      </c>
      <c r="D77" s="21">
        <v>33.6</v>
      </c>
      <c r="E77" s="21">
        <v>32.5</v>
      </c>
    </row>
    <row r="78" spans="1:5" ht="15.75" hidden="1" thickBot="1" x14ac:dyDescent="0.3">
      <c r="A78" s="20"/>
      <c r="B78" s="20"/>
      <c r="C78" s="20"/>
      <c r="D78" s="20"/>
      <c r="E78" s="20"/>
    </row>
    <row r="79" spans="1:5" hidden="1" x14ac:dyDescent="0.25">
      <c r="A79" s="102" t="s">
        <v>23</v>
      </c>
      <c r="B79" s="103"/>
      <c r="C79" s="103"/>
      <c r="D79" s="103"/>
      <c r="E79" s="104"/>
    </row>
    <row r="80" spans="1:5" hidden="1" x14ac:dyDescent="0.25">
      <c r="A80" s="21" t="s">
        <v>1</v>
      </c>
      <c r="B80" s="21" t="s">
        <v>5</v>
      </c>
      <c r="C80" s="21" t="s">
        <v>6</v>
      </c>
      <c r="D80" s="21" t="s">
        <v>7</v>
      </c>
      <c r="E80" s="28" t="s">
        <v>29</v>
      </c>
    </row>
    <row r="81" spans="1:5" hidden="1" x14ac:dyDescent="0.25">
      <c r="A81" s="23" t="s">
        <v>9</v>
      </c>
      <c r="B81" s="21" t="s">
        <v>8</v>
      </c>
      <c r="C81" s="21">
        <v>30.9</v>
      </c>
      <c r="D81" s="21">
        <v>33.4</v>
      </c>
      <c r="E81" s="21">
        <v>32.9</v>
      </c>
    </row>
    <row r="82" spans="1:5" hidden="1" x14ac:dyDescent="0.25">
      <c r="A82" s="23" t="s">
        <v>2</v>
      </c>
      <c r="B82" s="21" t="s">
        <v>8</v>
      </c>
      <c r="C82" s="21">
        <v>31.35</v>
      </c>
      <c r="D82" s="21">
        <v>34.200000000000003</v>
      </c>
      <c r="E82" s="21">
        <v>34</v>
      </c>
    </row>
    <row r="83" spans="1:5" hidden="1" x14ac:dyDescent="0.25">
      <c r="A83" s="23" t="s">
        <v>15</v>
      </c>
      <c r="B83" s="22">
        <v>30</v>
      </c>
      <c r="C83" s="22">
        <v>30.9</v>
      </c>
      <c r="D83" s="22">
        <v>33.299999999999997</v>
      </c>
      <c r="E83" s="22">
        <v>33.6</v>
      </c>
    </row>
    <row r="84" spans="1:5" hidden="1" x14ac:dyDescent="0.25">
      <c r="A84" s="23" t="s">
        <v>4</v>
      </c>
      <c r="B84" s="21">
        <v>29</v>
      </c>
      <c r="C84" s="21">
        <v>31.2</v>
      </c>
      <c r="D84" s="21">
        <v>33.6</v>
      </c>
      <c r="E84" s="21">
        <v>32.5</v>
      </c>
    </row>
    <row r="85" spans="1:5" ht="15.75" hidden="1" thickBot="1" x14ac:dyDescent="0.3">
      <c r="A85" s="20"/>
      <c r="B85" s="20"/>
      <c r="C85" s="20"/>
      <c r="D85" s="20"/>
      <c r="E85" s="20"/>
    </row>
    <row r="86" spans="1:5" hidden="1" x14ac:dyDescent="0.25">
      <c r="A86" s="102" t="s">
        <v>24</v>
      </c>
      <c r="B86" s="103"/>
      <c r="C86" s="103"/>
      <c r="D86" s="103"/>
      <c r="E86" s="104"/>
    </row>
    <row r="87" spans="1:5" hidden="1" x14ac:dyDescent="0.25">
      <c r="A87" s="21" t="s">
        <v>1</v>
      </c>
      <c r="B87" s="21" t="s">
        <v>5</v>
      </c>
      <c r="C87" s="21" t="s">
        <v>6</v>
      </c>
      <c r="D87" s="21" t="s">
        <v>7</v>
      </c>
      <c r="E87" s="28" t="s">
        <v>29</v>
      </c>
    </row>
    <row r="88" spans="1:5" hidden="1" x14ac:dyDescent="0.25">
      <c r="A88" s="23" t="s">
        <v>9</v>
      </c>
      <c r="B88" s="21" t="s">
        <v>8</v>
      </c>
      <c r="C88" s="21">
        <v>30.9</v>
      </c>
      <c r="D88" s="21">
        <v>33.4</v>
      </c>
      <c r="E88" s="21">
        <v>32.9</v>
      </c>
    </row>
    <row r="89" spans="1:5" hidden="1" x14ac:dyDescent="0.25">
      <c r="A89" s="23" t="s">
        <v>2</v>
      </c>
      <c r="B89" s="21" t="s">
        <v>8</v>
      </c>
      <c r="C89" s="21">
        <v>31.35</v>
      </c>
      <c r="D89" s="21">
        <v>34.200000000000003</v>
      </c>
      <c r="E89" s="21">
        <v>34</v>
      </c>
    </row>
    <row r="90" spans="1:5" hidden="1" x14ac:dyDescent="0.25">
      <c r="A90" s="23" t="s">
        <v>15</v>
      </c>
      <c r="B90" s="22">
        <v>30</v>
      </c>
      <c r="C90" s="22">
        <v>30.9</v>
      </c>
      <c r="D90" s="22">
        <v>33.299999999999997</v>
      </c>
      <c r="E90" s="22">
        <v>33.6</v>
      </c>
    </row>
    <row r="91" spans="1:5" hidden="1" x14ac:dyDescent="0.25">
      <c r="A91" s="23" t="s">
        <v>4</v>
      </c>
      <c r="B91" s="21">
        <v>29.2</v>
      </c>
      <c r="C91" s="21">
        <v>31.3</v>
      </c>
      <c r="D91" s="21">
        <v>33.6</v>
      </c>
      <c r="E91" s="21">
        <v>32.5</v>
      </c>
    </row>
    <row r="92" spans="1:5" ht="15.75" hidden="1" thickBot="1" x14ac:dyDescent="0.3">
      <c r="A92" s="20"/>
      <c r="B92" s="20"/>
      <c r="C92" s="20"/>
      <c r="D92" s="20"/>
      <c r="E92" s="20"/>
    </row>
    <row r="93" spans="1:5" hidden="1" x14ac:dyDescent="0.25">
      <c r="A93" s="102" t="s">
        <v>25</v>
      </c>
      <c r="B93" s="103"/>
      <c r="C93" s="103"/>
      <c r="D93" s="103"/>
      <c r="E93" s="104"/>
    </row>
    <row r="94" spans="1:5" hidden="1" x14ac:dyDescent="0.25">
      <c r="A94" s="21" t="s">
        <v>1</v>
      </c>
      <c r="B94" s="21" t="s">
        <v>5</v>
      </c>
      <c r="C94" s="21" t="s">
        <v>6</v>
      </c>
      <c r="D94" s="21" t="s">
        <v>7</v>
      </c>
      <c r="E94" s="28" t="s">
        <v>29</v>
      </c>
    </row>
    <row r="95" spans="1:5" hidden="1" x14ac:dyDescent="0.25">
      <c r="A95" s="23" t="s">
        <v>9</v>
      </c>
      <c r="B95" s="21" t="s">
        <v>8</v>
      </c>
      <c r="C95" s="21">
        <v>31.2</v>
      </c>
      <c r="D95" s="21">
        <v>33.4</v>
      </c>
      <c r="E95" s="21">
        <v>32.9</v>
      </c>
    </row>
    <row r="96" spans="1:5" hidden="1" x14ac:dyDescent="0.25">
      <c r="A96" s="23" t="s">
        <v>2</v>
      </c>
      <c r="B96" s="21" t="s">
        <v>8</v>
      </c>
      <c r="C96" s="21">
        <v>31.35</v>
      </c>
      <c r="D96" s="21">
        <v>34.200000000000003</v>
      </c>
      <c r="E96" s="21">
        <v>34.5</v>
      </c>
    </row>
    <row r="97" spans="1:5" hidden="1" x14ac:dyDescent="0.25">
      <c r="A97" s="23" t="s">
        <v>15</v>
      </c>
      <c r="B97" s="22">
        <v>30</v>
      </c>
      <c r="C97" s="22">
        <v>30.9</v>
      </c>
      <c r="D97" s="22">
        <v>33.299999999999997</v>
      </c>
      <c r="E97" s="22">
        <v>33.6</v>
      </c>
    </row>
    <row r="98" spans="1:5" hidden="1" x14ac:dyDescent="0.25">
      <c r="A98" s="23" t="s">
        <v>4</v>
      </c>
      <c r="B98" s="21">
        <v>29.2</v>
      </c>
      <c r="C98" s="21">
        <v>31.3</v>
      </c>
      <c r="D98" s="21">
        <v>33.6</v>
      </c>
      <c r="E98" s="21">
        <v>33.5</v>
      </c>
    </row>
    <row r="99" spans="1:5" ht="15.75" hidden="1" thickBot="1" x14ac:dyDescent="0.3">
      <c r="A99" s="20"/>
      <c r="B99" s="20"/>
      <c r="C99" s="20"/>
      <c r="D99" s="20"/>
      <c r="E99" s="20"/>
    </row>
    <row r="100" spans="1:5" hidden="1" x14ac:dyDescent="0.25">
      <c r="A100" s="102" t="s">
        <v>26</v>
      </c>
      <c r="B100" s="103"/>
      <c r="C100" s="103"/>
      <c r="D100" s="103"/>
      <c r="E100" s="104"/>
    </row>
    <row r="101" spans="1:5" hidden="1" x14ac:dyDescent="0.25">
      <c r="A101" s="21" t="s">
        <v>1</v>
      </c>
      <c r="B101" s="21" t="s">
        <v>5</v>
      </c>
      <c r="C101" s="21" t="s">
        <v>6</v>
      </c>
      <c r="D101" s="21" t="s">
        <v>7</v>
      </c>
      <c r="E101" s="28" t="s">
        <v>29</v>
      </c>
    </row>
    <row r="102" spans="1:5" hidden="1" x14ac:dyDescent="0.25">
      <c r="A102" s="23" t="s">
        <v>9</v>
      </c>
      <c r="B102" s="21" t="s">
        <v>8</v>
      </c>
      <c r="C102" s="21">
        <v>31.2</v>
      </c>
      <c r="D102" s="21">
        <v>33.4</v>
      </c>
      <c r="E102" s="21">
        <v>32.9</v>
      </c>
    </row>
    <row r="103" spans="1:5" hidden="1" x14ac:dyDescent="0.25">
      <c r="A103" s="23" t="s">
        <v>2</v>
      </c>
      <c r="B103" s="21" t="s">
        <v>8</v>
      </c>
      <c r="C103" s="21">
        <v>31.35</v>
      </c>
      <c r="D103" s="21">
        <v>34.200000000000003</v>
      </c>
      <c r="E103" s="21">
        <v>34.5</v>
      </c>
    </row>
    <row r="104" spans="1:5" hidden="1" x14ac:dyDescent="0.25">
      <c r="A104" s="23" t="s">
        <v>15</v>
      </c>
      <c r="B104" s="22">
        <v>30</v>
      </c>
      <c r="C104" s="22">
        <v>30.9</v>
      </c>
      <c r="D104" s="22">
        <v>33.299999999999997</v>
      </c>
      <c r="E104" s="22">
        <v>34.1</v>
      </c>
    </row>
    <row r="105" spans="1:5" hidden="1" x14ac:dyDescent="0.25">
      <c r="A105" s="23" t="s">
        <v>4</v>
      </c>
      <c r="B105" s="21">
        <v>29.2</v>
      </c>
      <c r="C105" s="21">
        <v>31.3</v>
      </c>
      <c r="D105" s="21">
        <v>33.6</v>
      </c>
      <c r="E105" s="21">
        <v>33.5</v>
      </c>
    </row>
    <row r="106" spans="1:5" ht="15.75" hidden="1" thickBot="1" x14ac:dyDescent="0.3">
      <c r="A106" s="20"/>
      <c r="B106" s="20"/>
      <c r="C106" s="20"/>
      <c r="D106" s="20"/>
      <c r="E106" s="20"/>
    </row>
    <row r="107" spans="1:5" hidden="1" x14ac:dyDescent="0.25">
      <c r="A107" s="102" t="s">
        <v>27</v>
      </c>
      <c r="B107" s="103"/>
      <c r="C107" s="103"/>
      <c r="D107" s="103"/>
      <c r="E107" s="104"/>
    </row>
    <row r="108" spans="1:5" hidden="1" x14ac:dyDescent="0.25">
      <c r="A108" s="27" t="s">
        <v>1</v>
      </c>
      <c r="B108" s="21" t="s">
        <v>5</v>
      </c>
      <c r="C108" s="21" t="s">
        <v>6</v>
      </c>
      <c r="D108" s="21" t="s">
        <v>7</v>
      </c>
      <c r="E108" s="28" t="s">
        <v>29</v>
      </c>
    </row>
    <row r="109" spans="1:5" hidden="1" x14ac:dyDescent="0.25">
      <c r="A109" s="29" t="s">
        <v>9</v>
      </c>
      <c r="B109" s="21" t="s">
        <v>8</v>
      </c>
      <c r="C109" s="21">
        <v>31.2</v>
      </c>
      <c r="D109" s="21">
        <v>33.4</v>
      </c>
      <c r="E109" s="28">
        <v>32.9</v>
      </c>
    </row>
    <row r="110" spans="1:5" hidden="1" x14ac:dyDescent="0.25">
      <c r="A110" s="29" t="s">
        <v>2</v>
      </c>
      <c r="B110" s="21" t="s">
        <v>8</v>
      </c>
      <c r="C110" s="21">
        <v>31.35</v>
      </c>
      <c r="D110" s="21">
        <v>34.200000000000003</v>
      </c>
      <c r="E110" s="28">
        <v>35</v>
      </c>
    </row>
    <row r="111" spans="1:5" hidden="1" x14ac:dyDescent="0.25">
      <c r="A111" s="29" t="s">
        <v>15</v>
      </c>
      <c r="B111" s="22">
        <v>30</v>
      </c>
      <c r="C111" s="22">
        <v>30.9</v>
      </c>
      <c r="D111" s="22">
        <v>33.299999999999997</v>
      </c>
      <c r="E111" s="30">
        <v>34.1</v>
      </c>
    </row>
    <row r="112" spans="1:5" ht="15.75" hidden="1" thickBot="1" x14ac:dyDescent="0.3">
      <c r="A112" s="31" t="s">
        <v>4</v>
      </c>
      <c r="B112" s="32">
        <v>29.2</v>
      </c>
      <c r="C112" s="32">
        <v>31.3</v>
      </c>
      <c r="D112" s="32">
        <v>33.6</v>
      </c>
      <c r="E112" s="33">
        <v>33.5</v>
      </c>
    </row>
    <row r="113" spans="1:5" hidden="1" x14ac:dyDescent="0.25">
      <c r="A113" s="20"/>
      <c r="B113" s="20"/>
      <c r="C113" s="20"/>
      <c r="D113" s="20"/>
      <c r="E113" s="20"/>
    </row>
    <row r="114" spans="1:5" ht="15.75" hidden="1" thickBot="1" x14ac:dyDescent="0.3">
      <c r="A114" s="20"/>
      <c r="B114" s="20"/>
      <c r="C114" s="20"/>
      <c r="D114" s="20"/>
      <c r="E114" s="20"/>
    </row>
    <row r="115" spans="1:5" hidden="1" x14ac:dyDescent="0.25">
      <c r="A115" s="102" t="s">
        <v>28</v>
      </c>
      <c r="B115" s="103"/>
      <c r="C115" s="103"/>
      <c r="D115" s="103"/>
      <c r="E115" s="104"/>
    </row>
    <row r="116" spans="1:5" hidden="1" x14ac:dyDescent="0.25">
      <c r="A116" s="27" t="s">
        <v>1</v>
      </c>
      <c r="B116" s="21" t="s">
        <v>5</v>
      </c>
      <c r="C116" s="21" t="s">
        <v>6</v>
      </c>
      <c r="D116" s="21" t="s">
        <v>7</v>
      </c>
      <c r="E116" s="28" t="s">
        <v>29</v>
      </c>
    </row>
    <row r="117" spans="1:5" hidden="1" x14ac:dyDescent="0.25">
      <c r="A117" s="29" t="s">
        <v>9</v>
      </c>
      <c r="B117" s="21" t="s">
        <v>8</v>
      </c>
      <c r="C117" s="21">
        <v>31.2</v>
      </c>
      <c r="D117" s="21">
        <v>33.4</v>
      </c>
      <c r="E117" s="28">
        <v>34.4</v>
      </c>
    </row>
    <row r="118" spans="1:5" hidden="1" x14ac:dyDescent="0.25">
      <c r="A118" s="29" t="s">
        <v>2</v>
      </c>
      <c r="B118" s="21" t="s">
        <v>8</v>
      </c>
      <c r="C118" s="21">
        <v>31.35</v>
      </c>
      <c r="D118" s="21">
        <v>34.200000000000003</v>
      </c>
      <c r="E118" s="28">
        <v>35</v>
      </c>
    </row>
    <row r="119" spans="1:5" hidden="1" x14ac:dyDescent="0.25">
      <c r="A119" s="29" t="s">
        <v>15</v>
      </c>
      <c r="B119" s="22">
        <v>30</v>
      </c>
      <c r="C119" s="22">
        <v>31.1</v>
      </c>
      <c r="D119" s="22">
        <v>33.299999999999997</v>
      </c>
      <c r="E119" s="30">
        <v>34.1</v>
      </c>
    </row>
    <row r="120" spans="1:5" ht="15.75" hidden="1" thickBot="1" x14ac:dyDescent="0.3">
      <c r="A120" s="31" t="s">
        <v>4</v>
      </c>
      <c r="B120" s="32">
        <v>29.2</v>
      </c>
      <c r="C120" s="32">
        <v>31.3</v>
      </c>
      <c r="D120" s="32">
        <v>33.6</v>
      </c>
      <c r="E120" s="33">
        <v>33.5</v>
      </c>
    </row>
    <row r="121" spans="1:5" hidden="1" x14ac:dyDescent="0.25">
      <c r="A121" s="20"/>
      <c r="B121" s="20"/>
      <c r="C121" s="20"/>
      <c r="D121" s="20"/>
      <c r="E121" s="20"/>
    </row>
    <row r="122" spans="1:5" ht="15.75" hidden="1" thickBot="1" x14ac:dyDescent="0.3">
      <c r="A122" s="20"/>
      <c r="B122" s="20"/>
      <c r="C122" s="20"/>
      <c r="D122" s="20"/>
      <c r="E122" s="20"/>
    </row>
    <row r="123" spans="1:5" hidden="1" x14ac:dyDescent="0.25">
      <c r="A123" s="102" t="s">
        <v>30</v>
      </c>
      <c r="B123" s="103"/>
      <c r="C123" s="103"/>
      <c r="D123" s="103"/>
      <c r="E123" s="104"/>
    </row>
    <row r="124" spans="1:5" hidden="1" x14ac:dyDescent="0.25">
      <c r="A124" s="27" t="s">
        <v>1</v>
      </c>
      <c r="B124" s="21" t="s">
        <v>5</v>
      </c>
      <c r="C124" s="21" t="s">
        <v>6</v>
      </c>
      <c r="D124" s="21" t="s">
        <v>7</v>
      </c>
      <c r="E124" s="28" t="s">
        <v>29</v>
      </c>
    </row>
    <row r="125" spans="1:5" hidden="1" x14ac:dyDescent="0.25">
      <c r="A125" s="29" t="s">
        <v>9</v>
      </c>
      <c r="B125" s="21" t="s">
        <v>8</v>
      </c>
      <c r="C125" s="21">
        <v>31.2</v>
      </c>
      <c r="D125" s="21">
        <v>33.4</v>
      </c>
      <c r="E125" s="28">
        <v>34.4</v>
      </c>
    </row>
    <row r="126" spans="1:5" hidden="1" x14ac:dyDescent="0.25">
      <c r="A126" s="29" t="s">
        <v>2</v>
      </c>
      <c r="B126" s="21" t="s">
        <v>8</v>
      </c>
      <c r="C126" s="21">
        <v>31.35</v>
      </c>
      <c r="D126" s="21">
        <v>34.200000000000003</v>
      </c>
      <c r="E126" s="28">
        <v>35</v>
      </c>
    </row>
    <row r="127" spans="1:5" ht="15.75" hidden="1" thickBot="1" x14ac:dyDescent="0.3">
      <c r="A127" s="31" t="s">
        <v>4</v>
      </c>
      <c r="B127" s="32">
        <v>29.2</v>
      </c>
      <c r="C127" s="32">
        <v>31.3</v>
      </c>
      <c r="D127" s="32">
        <v>33.6</v>
      </c>
      <c r="E127" s="33">
        <v>33.5</v>
      </c>
    </row>
    <row r="128" spans="1:5" hidden="1" x14ac:dyDescent="0.25">
      <c r="A128" s="20"/>
      <c r="B128" s="20"/>
      <c r="C128" s="20"/>
      <c r="D128" s="20"/>
      <c r="E128" s="20"/>
    </row>
    <row r="129" spans="1:5" ht="15.75" hidden="1" thickBot="1" x14ac:dyDescent="0.3">
      <c r="A129" s="113"/>
      <c r="B129" s="113"/>
      <c r="C129" s="113"/>
      <c r="D129" s="113"/>
      <c r="E129" s="113"/>
    </row>
    <row r="130" spans="1:5" hidden="1" x14ac:dyDescent="0.25">
      <c r="A130" s="102" t="s">
        <v>31</v>
      </c>
      <c r="B130" s="103"/>
      <c r="C130" s="103"/>
      <c r="D130" s="103"/>
      <c r="E130" s="104"/>
    </row>
    <row r="131" spans="1:5" hidden="1" x14ac:dyDescent="0.25">
      <c r="A131" s="27" t="s">
        <v>1</v>
      </c>
      <c r="B131" s="21" t="s">
        <v>5</v>
      </c>
      <c r="C131" s="21" t="s">
        <v>6</v>
      </c>
      <c r="D131" s="21" t="s">
        <v>7</v>
      </c>
      <c r="E131" s="28" t="s">
        <v>29</v>
      </c>
    </row>
    <row r="132" spans="1:5" hidden="1" x14ac:dyDescent="0.25">
      <c r="A132" s="29" t="s">
        <v>9</v>
      </c>
      <c r="B132" s="21" t="s">
        <v>8</v>
      </c>
      <c r="C132" s="21">
        <v>30.7</v>
      </c>
      <c r="D132" s="21">
        <v>33.1</v>
      </c>
      <c r="E132" s="28">
        <v>34.4</v>
      </c>
    </row>
    <row r="133" spans="1:5" hidden="1" x14ac:dyDescent="0.25">
      <c r="A133" s="29" t="s">
        <v>2</v>
      </c>
      <c r="B133" s="21" t="s">
        <v>8</v>
      </c>
      <c r="C133" s="21">
        <v>30.85</v>
      </c>
      <c r="D133" s="21">
        <v>33.700000000000003</v>
      </c>
      <c r="E133" s="28">
        <v>35</v>
      </c>
    </row>
    <row r="134" spans="1:5" hidden="1" x14ac:dyDescent="0.25">
      <c r="A134" s="29" t="s">
        <v>32</v>
      </c>
      <c r="B134" s="21">
        <v>29.9</v>
      </c>
      <c r="C134" s="21">
        <v>31</v>
      </c>
      <c r="D134" s="21">
        <v>33.200000000000003</v>
      </c>
      <c r="E134" s="21">
        <v>34.6</v>
      </c>
    </row>
    <row r="135" spans="1:5" ht="15.75" hidden="1" thickBot="1" x14ac:dyDescent="0.3">
      <c r="A135" s="31" t="s">
        <v>4</v>
      </c>
      <c r="B135" s="32">
        <v>29.2</v>
      </c>
      <c r="C135" s="32">
        <v>30.5</v>
      </c>
      <c r="D135" s="32">
        <v>33</v>
      </c>
      <c r="E135" s="33">
        <v>33.5</v>
      </c>
    </row>
    <row r="136" spans="1:5" hidden="1" x14ac:dyDescent="0.25">
      <c r="A136" s="20"/>
      <c r="B136" s="20"/>
      <c r="C136" s="20"/>
      <c r="D136" s="20"/>
      <c r="E136" s="20"/>
    </row>
    <row r="137" spans="1:5" ht="15.75" hidden="1" thickBot="1" x14ac:dyDescent="0.3">
      <c r="A137" s="20"/>
      <c r="B137" s="20"/>
      <c r="C137" s="20"/>
      <c r="D137" s="20"/>
      <c r="E137" s="20"/>
    </row>
    <row r="138" spans="1:5" hidden="1" x14ac:dyDescent="0.25">
      <c r="A138" s="102" t="s">
        <v>33</v>
      </c>
      <c r="B138" s="103"/>
      <c r="C138" s="103"/>
      <c r="D138" s="103"/>
      <c r="E138" s="104"/>
    </row>
    <row r="139" spans="1:5" hidden="1" x14ac:dyDescent="0.25">
      <c r="A139" s="27" t="s">
        <v>1</v>
      </c>
      <c r="B139" s="21" t="s">
        <v>5</v>
      </c>
      <c r="C139" s="21" t="s">
        <v>6</v>
      </c>
      <c r="D139" s="21" t="s">
        <v>7</v>
      </c>
      <c r="E139" s="28" t="s">
        <v>29</v>
      </c>
    </row>
    <row r="140" spans="1:5" hidden="1" x14ac:dyDescent="0.25">
      <c r="A140" s="29" t="s">
        <v>9</v>
      </c>
      <c r="B140" s="21" t="s">
        <v>8</v>
      </c>
      <c r="C140" s="21">
        <v>30.7</v>
      </c>
      <c r="D140" s="21">
        <v>33.1</v>
      </c>
      <c r="E140" s="28">
        <v>34.4</v>
      </c>
    </row>
    <row r="141" spans="1:5" hidden="1" x14ac:dyDescent="0.25">
      <c r="A141" s="29" t="s">
        <v>2</v>
      </c>
      <c r="B141" s="21" t="s">
        <v>8</v>
      </c>
      <c r="C141" s="21">
        <v>30.85</v>
      </c>
      <c r="D141" s="21">
        <v>33.700000000000003</v>
      </c>
      <c r="E141" s="28">
        <v>35</v>
      </c>
    </row>
    <row r="142" spans="1:5" hidden="1" x14ac:dyDescent="0.25">
      <c r="A142" s="29" t="s">
        <v>32</v>
      </c>
      <c r="B142" s="21">
        <v>29.6</v>
      </c>
      <c r="C142" s="21">
        <v>30.7</v>
      </c>
      <c r="D142" s="21">
        <v>33</v>
      </c>
      <c r="E142" s="21">
        <v>34.6</v>
      </c>
    </row>
    <row r="143" spans="1:5" ht="15.75" hidden="1" thickBot="1" x14ac:dyDescent="0.3">
      <c r="A143" s="31" t="s">
        <v>4</v>
      </c>
      <c r="B143" s="32">
        <v>29.2</v>
      </c>
      <c r="C143" s="32">
        <v>30.5</v>
      </c>
      <c r="D143" s="32">
        <v>33</v>
      </c>
      <c r="E143" s="33">
        <v>34</v>
      </c>
    </row>
    <row r="144" spans="1:5" hidden="1" x14ac:dyDescent="0.25">
      <c r="A144" s="20"/>
      <c r="B144" s="20"/>
      <c r="C144" s="20"/>
      <c r="D144" s="20"/>
      <c r="E144" s="20"/>
    </row>
    <row r="145" spans="1:7" ht="15.75" hidden="1" thickBot="1" x14ac:dyDescent="0.3">
      <c r="A145" s="20"/>
      <c r="B145" s="20"/>
      <c r="C145" s="20"/>
      <c r="D145" s="20"/>
      <c r="E145" s="20"/>
    </row>
    <row r="146" spans="1:7" hidden="1" x14ac:dyDescent="0.25">
      <c r="A146" s="102" t="s">
        <v>34</v>
      </c>
      <c r="B146" s="103"/>
      <c r="C146" s="103"/>
      <c r="D146" s="103"/>
      <c r="E146" s="104"/>
    </row>
    <row r="147" spans="1:7" hidden="1" x14ac:dyDescent="0.25">
      <c r="A147" s="27" t="s">
        <v>1</v>
      </c>
      <c r="B147" s="21" t="s">
        <v>5</v>
      </c>
      <c r="C147" s="21" t="s">
        <v>6</v>
      </c>
      <c r="D147" s="21" t="s">
        <v>7</v>
      </c>
      <c r="E147" s="28" t="s">
        <v>29</v>
      </c>
    </row>
    <row r="148" spans="1:7" hidden="1" x14ac:dyDescent="0.25">
      <c r="A148" s="29" t="s">
        <v>9</v>
      </c>
      <c r="B148" s="21" t="s">
        <v>8</v>
      </c>
      <c r="C148" s="21">
        <v>30.7</v>
      </c>
      <c r="D148" s="21">
        <v>33.1</v>
      </c>
      <c r="E148" s="28">
        <v>34.4</v>
      </c>
    </row>
    <row r="149" spans="1:7" hidden="1" x14ac:dyDescent="0.25">
      <c r="A149" s="29" t="s">
        <v>2</v>
      </c>
      <c r="B149" s="21" t="s">
        <v>8</v>
      </c>
      <c r="C149" s="21">
        <v>31.32</v>
      </c>
      <c r="D149" s="21">
        <v>34.17</v>
      </c>
      <c r="E149" s="28">
        <v>35.47</v>
      </c>
    </row>
    <row r="150" spans="1:7" hidden="1" x14ac:dyDescent="0.25">
      <c r="A150" s="29" t="s">
        <v>32</v>
      </c>
      <c r="B150" s="21">
        <v>29.6</v>
      </c>
      <c r="C150" s="21">
        <v>30.7</v>
      </c>
      <c r="D150" s="21">
        <v>33</v>
      </c>
      <c r="E150" s="21">
        <v>34.6</v>
      </c>
    </row>
    <row r="151" spans="1:7" ht="15.75" hidden="1" thickBot="1" x14ac:dyDescent="0.3">
      <c r="A151" s="31" t="s">
        <v>4</v>
      </c>
      <c r="B151" s="32">
        <v>29.2</v>
      </c>
      <c r="C151" s="32">
        <v>30.7</v>
      </c>
      <c r="D151" s="32">
        <v>33</v>
      </c>
      <c r="E151" s="33">
        <v>34</v>
      </c>
    </row>
    <row r="152" spans="1:7" hidden="1" x14ac:dyDescent="0.25">
      <c r="A152" s="20"/>
      <c r="B152" s="20"/>
      <c r="C152" s="72">
        <f>AVERAGE(C148:C151)</f>
        <v>30.855</v>
      </c>
      <c r="D152" s="72">
        <f>AVERAGE(D148:D151)</f>
        <v>33.317500000000003</v>
      </c>
      <c r="E152" s="72">
        <f>AVERAGE(E148:E151)</f>
        <v>34.6175</v>
      </c>
    </row>
    <row r="153" spans="1:7" ht="15.75" hidden="1" thickBot="1" x14ac:dyDescent="0.3">
      <c r="A153" s="20"/>
      <c r="B153" s="20"/>
      <c r="C153" s="20"/>
      <c r="D153" s="20"/>
      <c r="E153" s="20"/>
    </row>
    <row r="154" spans="1:7" hidden="1" x14ac:dyDescent="0.25">
      <c r="A154" s="108" t="s">
        <v>35</v>
      </c>
      <c r="B154" s="109"/>
      <c r="C154" s="109"/>
      <c r="D154" s="109"/>
      <c r="E154" s="110"/>
    </row>
    <row r="155" spans="1:7" hidden="1" x14ac:dyDescent="0.25">
      <c r="A155" s="54" t="s">
        <v>1</v>
      </c>
      <c r="B155" s="44" t="s">
        <v>5</v>
      </c>
      <c r="C155" s="44" t="s">
        <v>6</v>
      </c>
      <c r="D155" s="44" t="s">
        <v>7</v>
      </c>
      <c r="E155" s="45" t="s">
        <v>29</v>
      </c>
    </row>
    <row r="156" spans="1:7" hidden="1" x14ac:dyDescent="0.25">
      <c r="A156" s="55" t="s">
        <v>9</v>
      </c>
      <c r="B156" s="44" t="s">
        <v>8</v>
      </c>
      <c r="C156" s="44">
        <v>30.7</v>
      </c>
      <c r="D156" s="44">
        <v>33.1</v>
      </c>
      <c r="E156" s="45">
        <v>34.4</v>
      </c>
    </row>
    <row r="157" spans="1:7" hidden="1" x14ac:dyDescent="0.25">
      <c r="A157" s="55" t="s">
        <v>2</v>
      </c>
      <c r="B157" s="44" t="s">
        <v>8</v>
      </c>
      <c r="C157" s="44">
        <v>31.32</v>
      </c>
      <c r="D157" s="44">
        <v>34.17</v>
      </c>
      <c r="E157" s="45">
        <v>35.47</v>
      </c>
      <c r="G157" s="59"/>
    </row>
    <row r="158" spans="1:7" hidden="1" x14ac:dyDescent="0.25">
      <c r="A158" s="55" t="s">
        <v>32</v>
      </c>
      <c r="B158" s="44">
        <v>29.6</v>
      </c>
      <c r="C158" s="44">
        <v>30.7</v>
      </c>
      <c r="D158" s="44">
        <v>33</v>
      </c>
      <c r="E158" s="44">
        <v>34.6</v>
      </c>
      <c r="G158" s="61"/>
    </row>
    <row r="159" spans="1:7" ht="15.75" hidden="1" thickBot="1" x14ac:dyDescent="0.3">
      <c r="A159" s="56" t="s">
        <v>4</v>
      </c>
      <c r="B159" s="57">
        <v>29.2</v>
      </c>
      <c r="C159" s="57">
        <v>30.7</v>
      </c>
      <c r="D159" s="57">
        <v>33</v>
      </c>
      <c r="E159" s="58">
        <v>34</v>
      </c>
      <c r="G159" s="53">
        <f>AVERAGE(C152,C160,C168,C176)</f>
        <v>30.855</v>
      </c>
    </row>
    <row r="160" spans="1:7" hidden="1" x14ac:dyDescent="0.25">
      <c r="A160" s="46"/>
      <c r="B160" s="46"/>
      <c r="C160" s="72">
        <f>AVERAGE(C156:C159)</f>
        <v>30.855</v>
      </c>
      <c r="D160" s="72">
        <f>AVERAGE(D156:D159)</f>
        <v>33.317500000000003</v>
      </c>
      <c r="E160" s="72">
        <f>AVERAGE(E156:E159)</f>
        <v>34.6175</v>
      </c>
      <c r="G160" s="53">
        <f>AVERAGE(D152,D160,D168,D176)</f>
        <v>33.317500000000003</v>
      </c>
    </row>
    <row r="161" spans="1:7" ht="15.75" hidden="1" thickBot="1" x14ac:dyDescent="0.3">
      <c r="A161" s="46"/>
      <c r="B161" s="46"/>
      <c r="C161" s="46"/>
      <c r="D161" s="46"/>
      <c r="E161" s="46"/>
      <c r="G161" s="53">
        <f>AVERAGE(E152,E160,E168,E176)</f>
        <v>34.558750000000003</v>
      </c>
    </row>
    <row r="162" spans="1:7" hidden="1" x14ac:dyDescent="0.25">
      <c r="A162" s="108" t="s">
        <v>36</v>
      </c>
      <c r="B162" s="109"/>
      <c r="C162" s="109"/>
      <c r="D162" s="109"/>
      <c r="E162" s="110"/>
    </row>
    <row r="163" spans="1:7" hidden="1" x14ac:dyDescent="0.25">
      <c r="A163" s="54" t="s">
        <v>1</v>
      </c>
      <c r="B163" s="44" t="s">
        <v>5</v>
      </c>
      <c r="C163" s="44" t="s">
        <v>6</v>
      </c>
      <c r="D163" s="44" t="s">
        <v>7</v>
      </c>
      <c r="E163" s="45" t="s">
        <v>29</v>
      </c>
    </row>
    <row r="164" spans="1:7" hidden="1" x14ac:dyDescent="0.25">
      <c r="A164" s="55" t="s">
        <v>9</v>
      </c>
      <c r="B164" s="44" t="s">
        <v>8</v>
      </c>
      <c r="C164" s="44">
        <v>30.7</v>
      </c>
      <c r="D164" s="44">
        <v>33.1</v>
      </c>
      <c r="E164" s="45">
        <v>34.4</v>
      </c>
    </row>
    <row r="165" spans="1:7" hidden="1" x14ac:dyDescent="0.25">
      <c r="A165" s="55" t="s">
        <v>2</v>
      </c>
      <c r="B165" s="44" t="s">
        <v>8</v>
      </c>
      <c r="C165" s="44">
        <v>31.32</v>
      </c>
      <c r="D165" s="44">
        <v>34.17</v>
      </c>
      <c r="E165" s="45">
        <v>35</v>
      </c>
    </row>
    <row r="166" spans="1:7" hidden="1" x14ac:dyDescent="0.25">
      <c r="A166" s="55" t="s">
        <v>32</v>
      </c>
      <c r="B166" s="44">
        <v>29.6</v>
      </c>
      <c r="C166" s="44">
        <v>30.7</v>
      </c>
      <c r="D166" s="44">
        <v>33</v>
      </c>
      <c r="E166" s="44">
        <v>34.6</v>
      </c>
    </row>
    <row r="167" spans="1:7" ht="15.75" hidden="1" thickBot="1" x14ac:dyDescent="0.3">
      <c r="A167" s="56" t="s">
        <v>4</v>
      </c>
      <c r="B167" s="57">
        <v>29.2</v>
      </c>
      <c r="C167" s="57">
        <v>30.7</v>
      </c>
      <c r="D167" s="57">
        <v>33</v>
      </c>
      <c r="E167" s="58">
        <v>34</v>
      </c>
    </row>
    <row r="168" spans="1:7" hidden="1" x14ac:dyDescent="0.25">
      <c r="A168" s="46"/>
      <c r="B168" s="46"/>
      <c r="C168" s="72">
        <f>AVERAGE(C164:C167)</f>
        <v>30.855</v>
      </c>
      <c r="D168" s="72">
        <f>AVERAGE(D164:D167)</f>
        <v>33.317500000000003</v>
      </c>
      <c r="E168" s="72">
        <f>AVERAGE(E164:E167)</f>
        <v>34.5</v>
      </c>
    </row>
    <row r="169" spans="1:7" ht="15.75" hidden="1" thickBot="1" x14ac:dyDescent="0.3">
      <c r="A169" s="46"/>
      <c r="B169" s="46"/>
      <c r="C169" s="46"/>
      <c r="D169" s="46"/>
      <c r="E169" s="46"/>
    </row>
    <row r="170" spans="1:7" hidden="1" x14ac:dyDescent="0.25">
      <c r="A170" s="108" t="s">
        <v>37</v>
      </c>
      <c r="B170" s="109"/>
      <c r="C170" s="109"/>
      <c r="D170" s="109"/>
      <c r="E170" s="110"/>
    </row>
    <row r="171" spans="1:7" hidden="1" x14ac:dyDescent="0.25">
      <c r="A171" s="54" t="s">
        <v>1</v>
      </c>
      <c r="B171" s="44" t="s">
        <v>5</v>
      </c>
      <c r="C171" s="44" t="s">
        <v>6</v>
      </c>
      <c r="D171" s="44" t="s">
        <v>7</v>
      </c>
      <c r="E171" s="45" t="s">
        <v>29</v>
      </c>
    </row>
    <row r="172" spans="1:7" hidden="1" x14ac:dyDescent="0.25">
      <c r="A172" s="55" t="s">
        <v>9</v>
      </c>
      <c r="B172" s="44" t="s">
        <v>8</v>
      </c>
      <c r="C172" s="44">
        <v>30.7</v>
      </c>
      <c r="D172" s="44">
        <v>33.1</v>
      </c>
      <c r="E172" s="45">
        <v>34.4</v>
      </c>
    </row>
    <row r="173" spans="1:7" hidden="1" x14ac:dyDescent="0.25">
      <c r="A173" s="55" t="s">
        <v>2</v>
      </c>
      <c r="B173" s="44" t="s">
        <v>8</v>
      </c>
      <c r="C173" s="44">
        <v>31.32</v>
      </c>
      <c r="D173" s="44">
        <v>34.17</v>
      </c>
      <c r="E173" s="45">
        <v>35</v>
      </c>
    </row>
    <row r="174" spans="1:7" hidden="1" x14ac:dyDescent="0.25">
      <c r="A174" s="55" t="s">
        <v>32</v>
      </c>
      <c r="B174" s="44">
        <v>29.6</v>
      </c>
      <c r="C174" s="44">
        <v>30.7</v>
      </c>
      <c r="D174" s="44">
        <v>33</v>
      </c>
      <c r="E174" s="44">
        <v>34.6</v>
      </c>
    </row>
    <row r="175" spans="1:7" ht="15.75" hidden="1" thickBot="1" x14ac:dyDescent="0.3">
      <c r="A175" s="56" t="s">
        <v>4</v>
      </c>
      <c r="B175" s="57">
        <v>29.2</v>
      </c>
      <c r="C175" s="57">
        <v>30.7</v>
      </c>
      <c r="D175" s="57">
        <v>33</v>
      </c>
      <c r="E175" s="58">
        <v>34</v>
      </c>
    </row>
    <row r="176" spans="1:7" hidden="1" x14ac:dyDescent="0.25">
      <c r="A176" s="20"/>
      <c r="B176" s="20"/>
      <c r="C176" s="72">
        <f>AVERAGE(C172:C175)</f>
        <v>30.855</v>
      </c>
      <c r="D176" s="72">
        <f>AVERAGE(D172:D175)</f>
        <v>33.317500000000003</v>
      </c>
      <c r="E176" s="72">
        <f>AVERAGE(E172:E175)</f>
        <v>34.5</v>
      </c>
    </row>
    <row r="177" spans="1:9" ht="15.75" hidden="1" thickBot="1" x14ac:dyDescent="0.3">
      <c r="A177" s="20"/>
      <c r="B177" s="20"/>
      <c r="C177" s="20"/>
      <c r="D177" s="20"/>
      <c r="E177" s="20"/>
    </row>
    <row r="178" spans="1:9" hidden="1" x14ac:dyDescent="0.25">
      <c r="A178" s="105" t="s">
        <v>38</v>
      </c>
      <c r="B178" s="106"/>
      <c r="C178" s="106"/>
      <c r="D178" s="106"/>
      <c r="E178" s="107"/>
    </row>
    <row r="179" spans="1:9" hidden="1" x14ac:dyDescent="0.25">
      <c r="A179" s="15" t="s">
        <v>1</v>
      </c>
      <c r="B179" s="16" t="s">
        <v>5</v>
      </c>
      <c r="C179" s="16" t="s">
        <v>6</v>
      </c>
      <c r="D179" s="16" t="s">
        <v>7</v>
      </c>
      <c r="E179" s="17" t="s">
        <v>29</v>
      </c>
      <c r="G179" s="51"/>
      <c r="H179" s="51"/>
      <c r="I179" s="51"/>
    </row>
    <row r="180" spans="1:9" hidden="1" x14ac:dyDescent="0.25">
      <c r="A180" s="25" t="s">
        <v>9</v>
      </c>
      <c r="B180" s="16" t="s">
        <v>8</v>
      </c>
      <c r="C180" s="16">
        <v>30.7</v>
      </c>
      <c r="D180" s="16">
        <v>33.1</v>
      </c>
      <c r="E180" s="17">
        <v>34.4</v>
      </c>
      <c r="G180" s="59"/>
      <c r="H180" s="60"/>
      <c r="I180" s="51"/>
    </row>
    <row r="181" spans="1:9" hidden="1" x14ac:dyDescent="0.25">
      <c r="A181" s="25" t="s">
        <v>2</v>
      </c>
      <c r="B181" s="16" t="s">
        <v>8</v>
      </c>
      <c r="C181" s="16">
        <v>31.32</v>
      </c>
      <c r="D181" s="16">
        <v>34.17</v>
      </c>
      <c r="E181" s="17">
        <v>35</v>
      </c>
      <c r="G181" s="59"/>
      <c r="H181" s="59"/>
      <c r="I181" s="59"/>
    </row>
    <row r="182" spans="1:9" hidden="1" x14ac:dyDescent="0.25">
      <c r="A182" s="25" t="s">
        <v>32</v>
      </c>
      <c r="B182" s="16">
        <v>29.6</v>
      </c>
      <c r="C182" s="16">
        <v>30.7</v>
      </c>
      <c r="D182" s="16">
        <v>33</v>
      </c>
      <c r="E182" s="16">
        <v>34.6</v>
      </c>
      <c r="G182" s="61"/>
      <c r="H182" s="61"/>
      <c r="I182" s="61"/>
    </row>
    <row r="183" spans="1:9" ht="15.75" hidden="1" thickBot="1" x14ac:dyDescent="0.3">
      <c r="A183" s="26" t="s">
        <v>4</v>
      </c>
      <c r="B183" s="18">
        <v>29.2</v>
      </c>
      <c r="C183" s="18">
        <v>30.7</v>
      </c>
      <c r="D183" s="18">
        <v>33</v>
      </c>
      <c r="E183" s="19">
        <v>34</v>
      </c>
      <c r="G183" s="51"/>
      <c r="H183" s="51"/>
      <c r="I183" s="51"/>
    </row>
    <row r="184" spans="1:9" hidden="1" x14ac:dyDescent="0.25">
      <c r="A184" s="51"/>
      <c r="B184" s="51"/>
      <c r="C184" s="72">
        <f>AVERAGE(C180:C183)</f>
        <v>30.855</v>
      </c>
      <c r="D184" s="72">
        <f>AVERAGE(D180:D183)</f>
        <v>33.317500000000003</v>
      </c>
      <c r="E184" s="72">
        <f>AVERAGE(E180:E183)</f>
        <v>34.5</v>
      </c>
    </row>
    <row r="185" spans="1:9" hidden="1" x14ac:dyDescent="0.25">
      <c r="A185" s="51"/>
      <c r="B185" s="51"/>
      <c r="C185" s="51"/>
      <c r="D185" s="51"/>
      <c r="E185" s="51"/>
    </row>
    <row r="186" spans="1:9" ht="15.75" hidden="1" thickBot="1" x14ac:dyDescent="0.3">
      <c r="A186" s="51"/>
      <c r="B186" s="51"/>
      <c r="C186" s="51"/>
      <c r="D186" s="51"/>
      <c r="E186" s="51"/>
    </row>
    <row r="187" spans="1:9" hidden="1" x14ac:dyDescent="0.25">
      <c r="A187" s="105" t="s">
        <v>39</v>
      </c>
      <c r="B187" s="106"/>
      <c r="C187" s="106"/>
      <c r="D187" s="106"/>
      <c r="E187" s="107"/>
    </row>
    <row r="188" spans="1:9" hidden="1" x14ac:dyDescent="0.25">
      <c r="A188" s="15" t="s">
        <v>1</v>
      </c>
      <c r="B188" s="16" t="s">
        <v>5</v>
      </c>
      <c r="C188" s="16" t="s">
        <v>6</v>
      </c>
      <c r="D188" s="16" t="s">
        <v>7</v>
      </c>
      <c r="E188" s="17" t="s">
        <v>29</v>
      </c>
    </row>
    <row r="189" spans="1:9" hidden="1" x14ac:dyDescent="0.25">
      <c r="A189" s="25" t="s">
        <v>9</v>
      </c>
      <c r="B189" s="16" t="s">
        <v>8</v>
      </c>
      <c r="C189" s="16">
        <v>30.7</v>
      </c>
      <c r="D189" s="16">
        <v>33.1</v>
      </c>
      <c r="E189" s="17">
        <v>34.4</v>
      </c>
    </row>
    <row r="190" spans="1:9" hidden="1" x14ac:dyDescent="0.25">
      <c r="A190" s="25" t="s">
        <v>2</v>
      </c>
      <c r="B190" s="16" t="s">
        <v>8</v>
      </c>
      <c r="C190" s="16">
        <v>31.32</v>
      </c>
      <c r="D190" s="16">
        <v>34.17</v>
      </c>
      <c r="E190" s="17">
        <v>35</v>
      </c>
    </row>
    <row r="191" spans="1:9" hidden="1" x14ac:dyDescent="0.25">
      <c r="A191" s="25" t="s">
        <v>32</v>
      </c>
      <c r="B191" s="16">
        <v>29.6</v>
      </c>
      <c r="C191" s="16">
        <v>30.7</v>
      </c>
      <c r="D191" s="16">
        <v>33</v>
      </c>
      <c r="E191" s="16">
        <v>34.6</v>
      </c>
    </row>
    <row r="192" spans="1:9" ht="15.75" hidden="1" thickBot="1" x14ac:dyDescent="0.3">
      <c r="A192" s="39" t="s">
        <v>4</v>
      </c>
      <c r="B192" s="43">
        <v>29.2</v>
      </c>
      <c r="C192" s="43">
        <v>30.7</v>
      </c>
      <c r="D192" s="43">
        <v>33</v>
      </c>
      <c r="E192" s="50">
        <v>34</v>
      </c>
      <c r="G192" s="53">
        <f>AVERAGE(C184,C193,C201,C209)</f>
        <v>30.805</v>
      </c>
    </row>
    <row r="193" spans="1:7" hidden="1" x14ac:dyDescent="0.25">
      <c r="A193" s="51"/>
      <c r="B193" s="51"/>
      <c r="C193" s="72">
        <f>AVERAGE(C189:C192)</f>
        <v>30.855</v>
      </c>
      <c r="D193" s="72">
        <f>AVERAGE(D189:D192)</f>
        <v>33.317500000000003</v>
      </c>
      <c r="E193" s="72">
        <f>AVERAGE(E189:E192)</f>
        <v>34.5</v>
      </c>
      <c r="G193" s="53">
        <f>AVERAGE(D184,D193,D201,D209)</f>
        <v>33.317500000000003</v>
      </c>
    </row>
    <row r="194" spans="1:7" ht="15.75" hidden="1" thickBot="1" x14ac:dyDescent="0.3">
      <c r="A194" s="51"/>
      <c r="B194" s="51"/>
      <c r="C194" s="51"/>
      <c r="D194" s="51"/>
      <c r="E194" s="51"/>
      <c r="G194" s="53">
        <f>AVERAGE(E184,E193,E201,E209)</f>
        <v>34.462499999999999</v>
      </c>
    </row>
    <row r="195" spans="1:7" hidden="1" x14ac:dyDescent="0.25">
      <c r="A195" s="105" t="s">
        <v>40</v>
      </c>
      <c r="B195" s="106"/>
      <c r="C195" s="106"/>
      <c r="D195" s="106"/>
      <c r="E195" s="107"/>
    </row>
    <row r="196" spans="1:7" hidden="1" x14ac:dyDescent="0.25">
      <c r="A196" s="15" t="s">
        <v>1</v>
      </c>
      <c r="B196" s="16" t="s">
        <v>5</v>
      </c>
      <c r="C196" s="16" t="s">
        <v>6</v>
      </c>
      <c r="D196" s="16" t="s">
        <v>7</v>
      </c>
      <c r="E196" s="17" t="s">
        <v>29</v>
      </c>
    </row>
    <row r="197" spans="1:7" hidden="1" x14ac:dyDescent="0.25">
      <c r="A197" s="25" t="s">
        <v>9</v>
      </c>
      <c r="B197" s="16" t="s">
        <v>8</v>
      </c>
      <c r="C197" s="16">
        <v>30.7</v>
      </c>
      <c r="D197" s="16">
        <v>33.1</v>
      </c>
      <c r="E197" s="17">
        <v>34.4</v>
      </c>
    </row>
    <row r="198" spans="1:7" hidden="1" x14ac:dyDescent="0.25">
      <c r="A198" s="25" t="s">
        <v>2</v>
      </c>
      <c r="B198" s="16" t="s">
        <v>8</v>
      </c>
      <c r="C198" s="16">
        <v>31.32</v>
      </c>
      <c r="D198" s="16">
        <v>34.17</v>
      </c>
      <c r="E198" s="17">
        <v>35</v>
      </c>
    </row>
    <row r="199" spans="1:7" hidden="1" x14ac:dyDescent="0.25">
      <c r="A199" s="25" t="s">
        <v>32</v>
      </c>
      <c r="B199" s="16">
        <v>29.6</v>
      </c>
      <c r="C199" s="16">
        <v>30.3</v>
      </c>
      <c r="D199" s="16">
        <v>33</v>
      </c>
      <c r="E199" s="16">
        <v>34.299999999999997</v>
      </c>
    </row>
    <row r="200" spans="1:7" ht="15.75" hidden="1" thickBot="1" x14ac:dyDescent="0.3">
      <c r="A200" s="39" t="s">
        <v>4</v>
      </c>
      <c r="B200" s="43">
        <v>29.2</v>
      </c>
      <c r="C200" s="43">
        <v>30.7</v>
      </c>
      <c r="D200" s="43">
        <v>33</v>
      </c>
      <c r="E200" s="50">
        <v>34</v>
      </c>
    </row>
    <row r="201" spans="1:7" hidden="1" x14ac:dyDescent="0.25">
      <c r="A201" s="51"/>
      <c r="B201" s="51"/>
      <c r="C201" s="72">
        <f>AVERAGE(C197:C200)</f>
        <v>30.754999999999999</v>
      </c>
      <c r="D201" s="72">
        <f>AVERAGE(D197:D200)</f>
        <v>33.317500000000003</v>
      </c>
      <c r="E201" s="72">
        <f>AVERAGE(E197:E200)</f>
        <v>34.424999999999997</v>
      </c>
    </row>
    <row r="202" spans="1:7" ht="15.75" hidden="1" thickBot="1" x14ac:dyDescent="0.3">
      <c r="A202" s="51"/>
      <c r="B202" s="51"/>
      <c r="C202" s="51"/>
      <c r="D202" s="51"/>
      <c r="E202" s="51"/>
    </row>
    <row r="203" spans="1:7" hidden="1" x14ac:dyDescent="0.25">
      <c r="A203" s="105" t="s">
        <v>41</v>
      </c>
      <c r="B203" s="106"/>
      <c r="C203" s="106"/>
      <c r="D203" s="106"/>
      <c r="E203" s="107"/>
    </row>
    <row r="204" spans="1:7" hidden="1" x14ac:dyDescent="0.25">
      <c r="A204" s="15" t="s">
        <v>1</v>
      </c>
      <c r="B204" s="16" t="s">
        <v>5</v>
      </c>
      <c r="C204" s="16" t="s">
        <v>6</v>
      </c>
      <c r="D204" s="16" t="s">
        <v>7</v>
      </c>
      <c r="E204" s="17" t="s">
        <v>29</v>
      </c>
    </row>
    <row r="205" spans="1:7" hidden="1" x14ac:dyDescent="0.25">
      <c r="A205" s="25" t="s">
        <v>9</v>
      </c>
      <c r="B205" s="16" t="s">
        <v>8</v>
      </c>
      <c r="C205" s="16">
        <v>30.7</v>
      </c>
      <c r="D205" s="16">
        <v>33.1</v>
      </c>
      <c r="E205" s="17">
        <v>34.4</v>
      </c>
    </row>
    <row r="206" spans="1:7" hidden="1" x14ac:dyDescent="0.25">
      <c r="A206" s="25" t="s">
        <v>2</v>
      </c>
      <c r="B206" s="16" t="s">
        <v>8</v>
      </c>
      <c r="C206" s="48">
        <v>31.32</v>
      </c>
      <c r="D206" s="48">
        <v>34.17</v>
      </c>
      <c r="E206" s="49">
        <v>35</v>
      </c>
    </row>
    <row r="207" spans="1:7" hidden="1" x14ac:dyDescent="0.25">
      <c r="A207" s="25" t="s">
        <v>32</v>
      </c>
      <c r="B207" s="16">
        <v>29.6</v>
      </c>
      <c r="C207" s="16">
        <v>30.3</v>
      </c>
      <c r="D207" s="16">
        <v>33</v>
      </c>
      <c r="E207" s="16">
        <v>34.299999999999997</v>
      </c>
    </row>
    <row r="208" spans="1:7" ht="15.75" hidden="1" thickBot="1" x14ac:dyDescent="0.3">
      <c r="A208" s="39" t="s">
        <v>4</v>
      </c>
      <c r="B208" s="43">
        <v>29.2</v>
      </c>
      <c r="C208" s="43">
        <v>30.7</v>
      </c>
      <c r="D208" s="43">
        <v>33</v>
      </c>
      <c r="E208" s="50">
        <v>34</v>
      </c>
    </row>
    <row r="209" spans="1:9" hidden="1" x14ac:dyDescent="0.25">
      <c r="A209" s="51"/>
      <c r="B209" s="51"/>
      <c r="C209" s="72">
        <f>AVERAGE(C205:C208)</f>
        <v>30.754999999999999</v>
      </c>
      <c r="D209" s="72">
        <f>AVERAGE(D205:D208)</f>
        <v>33.317500000000003</v>
      </c>
      <c r="E209" s="72">
        <f>AVERAGE(E205:E208)</f>
        <v>34.424999999999997</v>
      </c>
    </row>
    <row r="210" spans="1:9" ht="15.75" hidden="1" thickBot="1" x14ac:dyDescent="0.3"/>
    <row r="211" spans="1:9" hidden="1" x14ac:dyDescent="0.25">
      <c r="A211" s="105" t="s">
        <v>42</v>
      </c>
      <c r="B211" s="106"/>
      <c r="C211" s="106"/>
      <c r="D211" s="106"/>
      <c r="E211" s="107"/>
      <c r="H211" s="53"/>
    </row>
    <row r="212" spans="1:9" hidden="1" x14ac:dyDescent="0.25">
      <c r="A212" s="47" t="s">
        <v>1</v>
      </c>
      <c r="B212" s="48" t="s">
        <v>5</v>
      </c>
      <c r="C212" s="48" t="s">
        <v>6</v>
      </c>
      <c r="D212" s="16" t="s">
        <v>7</v>
      </c>
      <c r="E212" s="17" t="s">
        <v>29</v>
      </c>
    </row>
    <row r="213" spans="1:9" hidden="1" x14ac:dyDescent="0.25">
      <c r="A213" s="41" t="s">
        <v>9</v>
      </c>
      <c r="B213" s="48" t="s">
        <v>8</v>
      </c>
      <c r="C213" s="48">
        <v>30.7</v>
      </c>
      <c r="D213" s="16">
        <v>33.1</v>
      </c>
      <c r="E213" s="17">
        <v>34.4</v>
      </c>
    </row>
    <row r="214" spans="1:9" hidden="1" x14ac:dyDescent="0.25">
      <c r="A214" s="41" t="s">
        <v>2</v>
      </c>
      <c r="B214" s="48" t="s">
        <v>8</v>
      </c>
      <c r="C214" s="48">
        <v>31.32</v>
      </c>
      <c r="D214" s="48">
        <v>34.17</v>
      </c>
      <c r="E214" s="49">
        <v>35</v>
      </c>
      <c r="G214" s="52"/>
      <c r="H214" s="52"/>
      <c r="I214" s="52"/>
    </row>
    <row r="215" spans="1:9" hidden="1" x14ac:dyDescent="0.25">
      <c r="A215" s="41" t="s">
        <v>32</v>
      </c>
      <c r="B215" s="48">
        <v>29.6</v>
      </c>
      <c r="C215" s="48">
        <v>30.3</v>
      </c>
      <c r="D215" s="16">
        <v>33</v>
      </c>
      <c r="E215" s="16">
        <v>34.299999999999997</v>
      </c>
      <c r="H215" s="53"/>
    </row>
    <row r="216" spans="1:9" ht="15.75" hidden="1" thickBot="1" x14ac:dyDescent="0.3">
      <c r="A216" s="39" t="s">
        <v>4</v>
      </c>
      <c r="B216" s="43">
        <v>29.2</v>
      </c>
      <c r="C216" s="43">
        <v>30.7</v>
      </c>
      <c r="D216" s="43">
        <v>33</v>
      </c>
      <c r="E216" s="50">
        <v>34</v>
      </c>
    </row>
    <row r="217" spans="1:9" hidden="1" x14ac:dyDescent="0.25">
      <c r="A217" s="51"/>
      <c r="B217" s="51"/>
      <c r="C217" s="72">
        <f>AVERAGE(C213:C216)</f>
        <v>30.754999999999999</v>
      </c>
      <c r="D217" s="72">
        <f>AVERAGE(D213:D216)</f>
        <v>33.317500000000003</v>
      </c>
      <c r="E217" s="72">
        <f>AVERAGE(E213:E216)</f>
        <v>34.424999999999997</v>
      </c>
    </row>
    <row r="218" spans="1:9" ht="15.75" hidden="1" thickBot="1" x14ac:dyDescent="0.3">
      <c r="A218" s="51"/>
      <c r="B218" s="51"/>
      <c r="C218" s="51"/>
      <c r="D218" s="51"/>
      <c r="E218" s="51"/>
    </row>
    <row r="219" spans="1:9" hidden="1" x14ac:dyDescent="0.25">
      <c r="A219" s="105" t="s">
        <v>43</v>
      </c>
      <c r="B219" s="106"/>
      <c r="C219" s="106"/>
      <c r="D219" s="106"/>
      <c r="E219" s="107"/>
    </row>
    <row r="220" spans="1:9" hidden="1" x14ac:dyDescent="0.25">
      <c r="A220" s="47" t="s">
        <v>1</v>
      </c>
      <c r="B220" s="48" t="s">
        <v>5</v>
      </c>
      <c r="C220" s="48" t="s">
        <v>6</v>
      </c>
      <c r="D220" s="16" t="s">
        <v>7</v>
      </c>
      <c r="E220" s="17" t="s">
        <v>29</v>
      </c>
    </row>
    <row r="221" spans="1:9" hidden="1" x14ac:dyDescent="0.25">
      <c r="A221" s="41" t="s">
        <v>9</v>
      </c>
      <c r="B221" s="48" t="s">
        <v>8</v>
      </c>
      <c r="C221" s="48">
        <v>30.7</v>
      </c>
      <c r="D221" s="16">
        <v>33.1</v>
      </c>
      <c r="E221" s="17">
        <v>34.4</v>
      </c>
    </row>
    <row r="222" spans="1:9" hidden="1" x14ac:dyDescent="0.25">
      <c r="A222" s="41" t="s">
        <v>2</v>
      </c>
      <c r="B222" s="48" t="s">
        <v>8</v>
      </c>
      <c r="C222" s="48">
        <v>31.32</v>
      </c>
      <c r="D222" s="48">
        <v>34.17</v>
      </c>
      <c r="E222" s="49">
        <v>35</v>
      </c>
    </row>
    <row r="223" spans="1:9" hidden="1" x14ac:dyDescent="0.25">
      <c r="A223" s="41" t="s">
        <v>32</v>
      </c>
      <c r="B223" s="48">
        <v>29.6</v>
      </c>
      <c r="C223" s="48">
        <v>30.3</v>
      </c>
      <c r="D223" s="16">
        <v>33</v>
      </c>
      <c r="E223" s="16">
        <v>34.299999999999997</v>
      </c>
    </row>
    <row r="224" spans="1:9" ht="15.75" hidden="1" thickBot="1" x14ac:dyDescent="0.3">
      <c r="A224" s="39" t="s">
        <v>4</v>
      </c>
      <c r="B224" s="43">
        <v>29.2</v>
      </c>
      <c r="C224" s="43">
        <v>30.7</v>
      </c>
      <c r="D224" s="43">
        <v>33</v>
      </c>
      <c r="E224" s="50">
        <v>34</v>
      </c>
      <c r="G224" s="53">
        <f>AVERAGE(C217,C225,C233,C241)</f>
        <v>30.76125</v>
      </c>
    </row>
    <row r="225" spans="1:7" hidden="1" x14ac:dyDescent="0.25">
      <c r="A225" s="51"/>
      <c r="B225" s="51"/>
      <c r="C225" s="72">
        <f>AVERAGE(C221:C224)</f>
        <v>30.754999999999999</v>
      </c>
      <c r="D225" s="72">
        <f>AVERAGE(D221:D224)</f>
        <v>33.317500000000003</v>
      </c>
      <c r="E225" s="72">
        <f>AVERAGE(E221:E224)</f>
        <v>34.424999999999997</v>
      </c>
      <c r="G225" s="53">
        <f>AVERAGE(D217,D225,D233,D241)</f>
        <v>33.323750000000004</v>
      </c>
    </row>
    <row r="226" spans="1:7" ht="15.75" hidden="1" thickBot="1" x14ac:dyDescent="0.3">
      <c r="A226" s="51"/>
      <c r="B226" s="51"/>
      <c r="C226" s="51"/>
      <c r="D226" s="51"/>
      <c r="E226" s="51"/>
      <c r="G226" s="53">
        <f>AVERAGE(E217,E225,E233,E241)</f>
        <v>34.431249999999999</v>
      </c>
    </row>
    <row r="227" spans="1:7" hidden="1" x14ac:dyDescent="0.25">
      <c r="A227" s="105" t="s">
        <v>44</v>
      </c>
      <c r="B227" s="106"/>
      <c r="C227" s="106"/>
      <c r="D227" s="106"/>
      <c r="E227" s="107"/>
    </row>
    <row r="228" spans="1:7" hidden="1" x14ac:dyDescent="0.25">
      <c r="A228" s="47" t="s">
        <v>1</v>
      </c>
      <c r="B228" s="48" t="s">
        <v>5</v>
      </c>
      <c r="C228" s="48" t="s">
        <v>6</v>
      </c>
      <c r="D228" s="16" t="s">
        <v>7</v>
      </c>
      <c r="E228" s="17" t="s">
        <v>29</v>
      </c>
    </row>
    <row r="229" spans="1:7" hidden="1" x14ac:dyDescent="0.25">
      <c r="A229" s="41" t="s">
        <v>9</v>
      </c>
      <c r="B229" s="48" t="s">
        <v>8</v>
      </c>
      <c r="C229" s="48">
        <v>30.7</v>
      </c>
      <c r="D229" s="16">
        <v>33.1</v>
      </c>
      <c r="E229" s="17">
        <v>34.4</v>
      </c>
    </row>
    <row r="230" spans="1:7" hidden="1" x14ac:dyDescent="0.25">
      <c r="A230" s="41" t="s">
        <v>2</v>
      </c>
      <c r="B230" s="48" t="s">
        <v>8</v>
      </c>
      <c r="C230" s="48">
        <v>31.32</v>
      </c>
      <c r="D230" s="48">
        <v>34.17</v>
      </c>
      <c r="E230" s="49">
        <v>35</v>
      </c>
    </row>
    <row r="231" spans="1:7" hidden="1" x14ac:dyDescent="0.25">
      <c r="A231" s="41" t="s">
        <v>32</v>
      </c>
      <c r="B231" s="48">
        <v>29.6</v>
      </c>
      <c r="C231" s="48">
        <v>30.3</v>
      </c>
      <c r="D231" s="16">
        <v>33</v>
      </c>
      <c r="E231" s="16">
        <v>34.299999999999997</v>
      </c>
    </row>
    <row r="232" spans="1:7" ht="15.75" hidden="1" thickBot="1" x14ac:dyDescent="0.3">
      <c r="A232" s="39" t="s">
        <v>4</v>
      </c>
      <c r="B232" s="43">
        <v>29.2</v>
      </c>
      <c r="C232" s="43">
        <v>30.7</v>
      </c>
      <c r="D232" s="43">
        <v>33</v>
      </c>
      <c r="E232" s="50">
        <v>34</v>
      </c>
    </row>
    <row r="233" spans="1:7" hidden="1" x14ac:dyDescent="0.25">
      <c r="A233" s="51"/>
      <c r="B233" s="51"/>
      <c r="C233" s="72">
        <f>AVERAGE(C229:C232)</f>
        <v>30.754999999999999</v>
      </c>
      <c r="D233" s="72">
        <f>AVERAGE(D229:D232)</f>
        <v>33.317500000000003</v>
      </c>
      <c r="E233" s="72">
        <f>AVERAGE(E229:E232)</f>
        <v>34.424999999999997</v>
      </c>
    </row>
    <row r="234" spans="1:7" ht="15.75" hidden="1" thickBot="1" x14ac:dyDescent="0.3">
      <c r="A234" s="51"/>
      <c r="B234" s="51"/>
      <c r="C234" s="51"/>
      <c r="D234" s="51"/>
      <c r="E234" s="51"/>
    </row>
    <row r="235" spans="1:7" hidden="1" x14ac:dyDescent="0.25">
      <c r="A235" s="105" t="s">
        <v>45</v>
      </c>
      <c r="B235" s="106"/>
      <c r="C235" s="106"/>
      <c r="D235" s="106"/>
      <c r="E235" s="107"/>
    </row>
    <row r="236" spans="1:7" hidden="1" x14ac:dyDescent="0.25">
      <c r="A236" s="47" t="s">
        <v>1</v>
      </c>
      <c r="B236" s="48" t="s">
        <v>5</v>
      </c>
      <c r="C236" s="48" t="s">
        <v>6</v>
      </c>
      <c r="D236" s="16" t="s">
        <v>7</v>
      </c>
      <c r="E236" s="17" t="s">
        <v>29</v>
      </c>
    </row>
    <row r="237" spans="1:7" hidden="1" x14ac:dyDescent="0.25">
      <c r="A237" s="41" t="s">
        <v>9</v>
      </c>
      <c r="B237" s="48" t="s">
        <v>8</v>
      </c>
      <c r="C237" s="48">
        <v>30.7</v>
      </c>
      <c r="D237" s="16">
        <v>33.1</v>
      </c>
      <c r="E237" s="17">
        <v>34.4</v>
      </c>
    </row>
    <row r="238" spans="1:7" hidden="1" x14ac:dyDescent="0.25">
      <c r="A238" s="41" t="s">
        <v>2</v>
      </c>
      <c r="B238" s="48" t="s">
        <v>8</v>
      </c>
      <c r="C238" s="48">
        <v>31.42</v>
      </c>
      <c r="D238" s="48">
        <v>34.270000000000003</v>
      </c>
      <c r="E238" s="49">
        <v>35.1</v>
      </c>
    </row>
    <row r="239" spans="1:7" hidden="1" x14ac:dyDescent="0.25">
      <c r="A239" s="41" t="s">
        <v>32</v>
      </c>
      <c r="B239" s="48">
        <v>29.6</v>
      </c>
      <c r="C239" s="48">
        <v>30.3</v>
      </c>
      <c r="D239" s="16">
        <v>33</v>
      </c>
      <c r="E239" s="16">
        <v>34.299999999999997</v>
      </c>
    </row>
    <row r="240" spans="1:7" ht="15.75" hidden="1" thickBot="1" x14ac:dyDescent="0.3">
      <c r="A240" s="39" t="s">
        <v>4</v>
      </c>
      <c r="B240" s="43">
        <v>29.2</v>
      </c>
      <c r="C240" s="43">
        <v>30.7</v>
      </c>
      <c r="D240" s="43">
        <v>33</v>
      </c>
      <c r="E240" s="50">
        <v>34</v>
      </c>
    </row>
    <row r="241" spans="1:9" hidden="1" x14ac:dyDescent="0.25">
      <c r="C241" s="72">
        <f>AVERAGE(C237:C240)</f>
        <v>30.78</v>
      </c>
      <c r="D241" s="72">
        <f>AVERAGE(D237:D240)</f>
        <v>33.342500000000001</v>
      </c>
      <c r="E241" s="72">
        <f>AVERAGE(E237:E240)</f>
        <v>34.450000000000003</v>
      </c>
    </row>
    <row r="242" spans="1:9" hidden="1" x14ac:dyDescent="0.25"/>
    <row r="243" spans="1:9" ht="15.75" hidden="1" thickBot="1" x14ac:dyDescent="0.3"/>
    <row r="244" spans="1:9" hidden="1" x14ac:dyDescent="0.25">
      <c r="A244" s="105" t="s">
        <v>46</v>
      </c>
      <c r="B244" s="106"/>
      <c r="C244" s="106"/>
      <c r="D244" s="106"/>
      <c r="E244" s="107"/>
    </row>
    <row r="245" spans="1:9" hidden="1" x14ac:dyDescent="0.25">
      <c r="A245" s="47" t="s">
        <v>1</v>
      </c>
      <c r="B245" s="48" t="s">
        <v>5</v>
      </c>
      <c r="C245" s="48" t="s">
        <v>6</v>
      </c>
      <c r="D245" s="16" t="s">
        <v>7</v>
      </c>
      <c r="E245" s="17" t="s">
        <v>29</v>
      </c>
      <c r="H245" s="53"/>
    </row>
    <row r="246" spans="1:9" hidden="1" x14ac:dyDescent="0.25">
      <c r="A246" s="41" t="s">
        <v>9</v>
      </c>
      <c r="B246" s="48" t="s">
        <v>8</v>
      </c>
      <c r="C246" s="48">
        <v>30.7</v>
      </c>
      <c r="D246" s="16">
        <v>33.1</v>
      </c>
      <c r="E246" s="17">
        <v>34.4</v>
      </c>
    </row>
    <row r="247" spans="1:9" hidden="1" x14ac:dyDescent="0.25">
      <c r="A247" s="41" t="s">
        <v>2</v>
      </c>
      <c r="B247" s="48" t="s">
        <v>8</v>
      </c>
      <c r="C247" s="48">
        <v>31.42</v>
      </c>
      <c r="D247" s="48">
        <v>34.270000000000003</v>
      </c>
      <c r="E247" s="49">
        <v>35.1</v>
      </c>
      <c r="G247" s="52"/>
      <c r="H247" s="52"/>
      <c r="I247" s="52"/>
    </row>
    <row r="248" spans="1:9" hidden="1" x14ac:dyDescent="0.25">
      <c r="A248" s="41" t="s">
        <v>32</v>
      </c>
      <c r="B248" s="48">
        <v>29.6</v>
      </c>
      <c r="C248" s="48">
        <v>30.3</v>
      </c>
      <c r="D248" s="16">
        <v>33</v>
      </c>
      <c r="E248" s="16">
        <v>34.299999999999997</v>
      </c>
    </row>
    <row r="249" spans="1:9" ht="15.75" hidden="1" thickBot="1" x14ac:dyDescent="0.3">
      <c r="A249" s="39" t="s">
        <v>4</v>
      </c>
      <c r="B249" s="43">
        <v>29.2</v>
      </c>
      <c r="C249" s="43">
        <v>30.7</v>
      </c>
      <c r="D249" s="43">
        <v>33</v>
      </c>
      <c r="E249" s="50">
        <v>34</v>
      </c>
      <c r="H249" s="53"/>
    </row>
    <row r="250" spans="1:9" hidden="1" x14ac:dyDescent="0.25">
      <c r="A250" s="51"/>
      <c r="B250" s="51"/>
      <c r="C250" s="72">
        <f>AVERAGE(C246:C249)</f>
        <v>30.78</v>
      </c>
      <c r="D250" s="72">
        <f>AVERAGE(D246:D249)</f>
        <v>33.342500000000001</v>
      </c>
      <c r="E250" s="72">
        <f>AVERAGE(E246:E249)</f>
        <v>34.450000000000003</v>
      </c>
    </row>
    <row r="251" spans="1:9" ht="15.75" hidden="1" thickBot="1" x14ac:dyDescent="0.3">
      <c r="A251" s="51"/>
      <c r="B251" s="51"/>
      <c r="C251" s="51"/>
      <c r="D251" s="51"/>
      <c r="E251" s="51"/>
    </row>
    <row r="252" spans="1:9" hidden="1" x14ac:dyDescent="0.25">
      <c r="A252" s="105" t="s">
        <v>47</v>
      </c>
      <c r="B252" s="106"/>
      <c r="C252" s="106"/>
      <c r="D252" s="106"/>
      <c r="E252" s="107"/>
    </row>
    <row r="253" spans="1:9" hidden="1" x14ac:dyDescent="0.25">
      <c r="A253" s="47" t="s">
        <v>1</v>
      </c>
      <c r="B253" s="48" t="s">
        <v>5</v>
      </c>
      <c r="C253" s="48" t="s">
        <v>6</v>
      </c>
      <c r="D253" s="16" t="s">
        <v>7</v>
      </c>
      <c r="E253" s="17" t="s">
        <v>29</v>
      </c>
    </row>
    <row r="254" spans="1:9" hidden="1" x14ac:dyDescent="0.25">
      <c r="A254" s="41" t="s">
        <v>9</v>
      </c>
      <c r="B254" s="48" t="s">
        <v>8</v>
      </c>
      <c r="C254" s="48">
        <v>30.7</v>
      </c>
      <c r="D254" s="16">
        <v>33.1</v>
      </c>
      <c r="E254" s="17">
        <v>34.4</v>
      </c>
    </row>
    <row r="255" spans="1:9" hidden="1" x14ac:dyDescent="0.25">
      <c r="A255" s="41" t="s">
        <v>2</v>
      </c>
      <c r="B255" s="48" t="s">
        <v>8</v>
      </c>
      <c r="C255" s="48">
        <v>31.6</v>
      </c>
      <c r="D255" s="48">
        <v>34.450000000000003</v>
      </c>
      <c r="E255" s="49">
        <v>35.28</v>
      </c>
    </row>
    <row r="256" spans="1:9" hidden="1" x14ac:dyDescent="0.25">
      <c r="A256" s="41" t="s">
        <v>32</v>
      </c>
      <c r="B256" s="48">
        <v>29.6</v>
      </c>
      <c r="C256" s="48">
        <v>30.3</v>
      </c>
      <c r="D256" s="16">
        <v>33</v>
      </c>
      <c r="E256" s="16">
        <v>34.299999999999997</v>
      </c>
    </row>
    <row r="257" spans="1:7" ht="15.75" hidden="1" thickBot="1" x14ac:dyDescent="0.3">
      <c r="A257" s="39" t="s">
        <v>4</v>
      </c>
      <c r="B257" s="43">
        <v>29.2</v>
      </c>
      <c r="C257" s="43">
        <v>30.7</v>
      </c>
      <c r="D257" s="43">
        <v>33</v>
      </c>
      <c r="E257" s="50">
        <v>34</v>
      </c>
    </row>
    <row r="258" spans="1:7" hidden="1" x14ac:dyDescent="0.25">
      <c r="A258" s="51"/>
      <c r="B258" s="51"/>
      <c r="C258" s="72">
        <f>AVERAGE(C254:C257)</f>
        <v>30.824999999999999</v>
      </c>
      <c r="D258" s="72">
        <f>AVERAGE(D254:D257)</f>
        <v>33.387500000000003</v>
      </c>
      <c r="E258" s="72">
        <f>AVERAGE(E254:E257)</f>
        <v>34.495000000000005</v>
      </c>
    </row>
    <row r="259" spans="1:7" ht="15.75" hidden="1" thickBot="1" x14ac:dyDescent="0.3">
      <c r="A259" s="51"/>
      <c r="B259" s="51"/>
      <c r="C259" s="51"/>
      <c r="D259" s="51"/>
      <c r="E259" s="51"/>
    </row>
    <row r="260" spans="1:7" hidden="1" x14ac:dyDescent="0.25">
      <c r="A260" s="105" t="s">
        <v>48</v>
      </c>
      <c r="B260" s="106"/>
      <c r="C260" s="106"/>
      <c r="D260" s="106"/>
      <c r="E260" s="107"/>
      <c r="G260" s="53">
        <f>AVERAGE(C250,C258,C266,C274,C282)</f>
        <v>30.816000000000003</v>
      </c>
    </row>
    <row r="261" spans="1:7" hidden="1" x14ac:dyDescent="0.25">
      <c r="A261" s="47" t="s">
        <v>1</v>
      </c>
      <c r="B261" s="48" t="s">
        <v>5</v>
      </c>
      <c r="C261" s="48" t="s">
        <v>6</v>
      </c>
      <c r="D261" s="16" t="s">
        <v>7</v>
      </c>
      <c r="E261" s="17" t="s">
        <v>29</v>
      </c>
      <c r="G261" s="53">
        <f>AVERAGE(D250,D258,D266,D274,D282)</f>
        <v>33.378499999999995</v>
      </c>
    </row>
    <row r="262" spans="1:7" hidden="1" x14ac:dyDescent="0.25">
      <c r="A262" s="41" t="s">
        <v>9</v>
      </c>
      <c r="B262" s="48" t="s">
        <v>8</v>
      </c>
      <c r="C262" s="48">
        <v>30.7</v>
      </c>
      <c r="D262" s="16">
        <v>33.1</v>
      </c>
      <c r="E262" s="17">
        <v>34.4</v>
      </c>
      <c r="G262" s="53">
        <f>AVERAGE(E250,E258,E266,E274,E282)</f>
        <v>34.486000000000004</v>
      </c>
    </row>
    <row r="263" spans="1:7" hidden="1" x14ac:dyDescent="0.25">
      <c r="A263" s="41" t="s">
        <v>2</v>
      </c>
      <c r="B263" s="48" t="s">
        <v>8</v>
      </c>
      <c r="C263" s="48">
        <v>31.6</v>
      </c>
      <c r="D263" s="48">
        <v>34.450000000000003</v>
      </c>
      <c r="E263" s="49">
        <v>35.28</v>
      </c>
    </row>
    <row r="264" spans="1:7" hidden="1" x14ac:dyDescent="0.25">
      <c r="A264" s="41" t="s">
        <v>32</v>
      </c>
      <c r="B264" s="48">
        <v>29.6</v>
      </c>
      <c r="C264" s="48">
        <v>30.3</v>
      </c>
      <c r="D264" s="16">
        <v>33</v>
      </c>
      <c r="E264" s="16">
        <v>34.299999999999997</v>
      </c>
    </row>
    <row r="265" spans="1:7" ht="15.75" hidden="1" thickBot="1" x14ac:dyDescent="0.3">
      <c r="A265" s="39" t="s">
        <v>4</v>
      </c>
      <c r="B265" s="43">
        <v>29.8</v>
      </c>
      <c r="C265" s="43">
        <v>30.7</v>
      </c>
      <c r="D265" s="43">
        <v>33</v>
      </c>
      <c r="E265" s="50">
        <v>34</v>
      </c>
    </row>
    <row r="266" spans="1:7" hidden="1" x14ac:dyDescent="0.25">
      <c r="A266" s="51"/>
      <c r="B266" s="51"/>
      <c r="C266" s="72">
        <f>AVERAGE(C262:C265)</f>
        <v>30.824999999999999</v>
      </c>
      <c r="D266" s="72">
        <f>AVERAGE(D262:D265)</f>
        <v>33.387500000000003</v>
      </c>
      <c r="E266" s="72">
        <f>AVERAGE(E262:E265)</f>
        <v>34.495000000000005</v>
      </c>
    </row>
    <row r="267" spans="1:7" ht="15.75" hidden="1" thickBot="1" x14ac:dyDescent="0.3">
      <c r="A267" s="51"/>
      <c r="B267" s="51"/>
      <c r="C267" s="51"/>
      <c r="D267" s="51"/>
      <c r="E267" s="51"/>
    </row>
    <row r="268" spans="1:7" hidden="1" x14ac:dyDescent="0.25">
      <c r="A268" s="105" t="s">
        <v>49</v>
      </c>
      <c r="B268" s="106"/>
      <c r="C268" s="106"/>
      <c r="D268" s="106"/>
      <c r="E268" s="107"/>
    </row>
    <row r="269" spans="1:7" hidden="1" x14ac:dyDescent="0.25">
      <c r="A269" s="47" t="s">
        <v>1</v>
      </c>
      <c r="B269" s="48" t="s">
        <v>5</v>
      </c>
      <c r="C269" s="48" t="s">
        <v>6</v>
      </c>
      <c r="D269" s="16" t="s">
        <v>7</v>
      </c>
      <c r="E269" s="17" t="s">
        <v>29</v>
      </c>
    </row>
    <row r="270" spans="1:7" hidden="1" x14ac:dyDescent="0.25">
      <c r="A270" s="41" t="s">
        <v>9</v>
      </c>
      <c r="B270" s="48" t="s">
        <v>8</v>
      </c>
      <c r="C270" s="48">
        <v>30.7</v>
      </c>
      <c r="D270" s="16">
        <v>33.1</v>
      </c>
      <c r="E270" s="17">
        <v>34.4</v>
      </c>
    </row>
    <row r="271" spans="1:7" hidden="1" x14ac:dyDescent="0.25">
      <c r="A271" s="41" t="s">
        <v>2</v>
      </c>
      <c r="B271" s="48" t="s">
        <v>8</v>
      </c>
      <c r="C271" s="48">
        <v>31.6</v>
      </c>
      <c r="D271" s="48">
        <v>34.450000000000003</v>
      </c>
      <c r="E271" s="49">
        <v>35.28</v>
      </c>
    </row>
    <row r="272" spans="1:7" hidden="1" x14ac:dyDescent="0.25">
      <c r="A272" s="41" t="s">
        <v>32</v>
      </c>
      <c r="B272" s="48">
        <v>29.6</v>
      </c>
      <c r="C272" s="48">
        <v>30.3</v>
      </c>
      <c r="D272" s="16">
        <v>33</v>
      </c>
      <c r="E272" s="16">
        <v>34.299999999999997</v>
      </c>
    </row>
    <row r="273" spans="1:5" ht="15.75" hidden="1" thickBot="1" x14ac:dyDescent="0.3">
      <c r="A273" s="39" t="s">
        <v>4</v>
      </c>
      <c r="B273" s="43">
        <v>29.8</v>
      </c>
      <c r="C273" s="43">
        <v>30.7</v>
      </c>
      <c r="D273" s="43">
        <v>33</v>
      </c>
      <c r="E273" s="50">
        <v>34</v>
      </c>
    </row>
    <row r="274" spans="1:5" hidden="1" x14ac:dyDescent="0.25">
      <c r="A274" s="51"/>
      <c r="B274" s="51"/>
      <c r="C274" s="72">
        <f>AVERAGE(C270:C273)</f>
        <v>30.824999999999999</v>
      </c>
      <c r="D274" s="72">
        <f>AVERAGE(D270:D273)</f>
        <v>33.387500000000003</v>
      </c>
      <c r="E274" s="72">
        <f>AVERAGE(E270:E273)</f>
        <v>34.495000000000005</v>
      </c>
    </row>
    <row r="275" spans="1:5" ht="15.75" hidden="1" thickBot="1" x14ac:dyDescent="0.3">
      <c r="A275" s="51"/>
      <c r="B275" s="51"/>
      <c r="C275" s="51"/>
      <c r="D275" s="51"/>
      <c r="E275" s="51"/>
    </row>
    <row r="276" spans="1:5" hidden="1" x14ac:dyDescent="0.25">
      <c r="A276" s="105" t="s">
        <v>50</v>
      </c>
      <c r="B276" s="106"/>
      <c r="C276" s="106"/>
      <c r="D276" s="106"/>
      <c r="E276" s="107"/>
    </row>
    <row r="277" spans="1:5" hidden="1" x14ac:dyDescent="0.25">
      <c r="A277" s="47" t="s">
        <v>1</v>
      </c>
      <c r="B277" s="48" t="s">
        <v>5</v>
      </c>
      <c r="C277" s="48" t="s">
        <v>6</v>
      </c>
      <c r="D277" s="16" t="s">
        <v>7</v>
      </c>
      <c r="E277" s="17" t="s">
        <v>29</v>
      </c>
    </row>
    <row r="278" spans="1:5" hidden="1" x14ac:dyDescent="0.25">
      <c r="A278" s="41" t="s">
        <v>9</v>
      </c>
      <c r="B278" s="48" t="s">
        <v>8</v>
      </c>
      <c r="C278" s="48">
        <v>30.7</v>
      </c>
      <c r="D278" s="16">
        <v>33.1</v>
      </c>
      <c r="E278" s="17">
        <v>34.4</v>
      </c>
    </row>
    <row r="279" spans="1:5" hidden="1" x14ac:dyDescent="0.25">
      <c r="A279" s="41" t="s">
        <v>2</v>
      </c>
      <c r="B279" s="48" t="s">
        <v>8</v>
      </c>
      <c r="C279" s="48">
        <v>31.6</v>
      </c>
      <c r="D279" s="48">
        <v>34.450000000000003</v>
      </c>
      <c r="E279" s="49">
        <v>35.28</v>
      </c>
    </row>
    <row r="280" spans="1:5" hidden="1" x14ac:dyDescent="0.25">
      <c r="A280" s="41" t="s">
        <v>32</v>
      </c>
      <c r="B280" s="48">
        <v>29.6</v>
      </c>
      <c r="C280" s="48">
        <v>30.3</v>
      </c>
      <c r="D280" s="16">
        <v>33</v>
      </c>
      <c r="E280" s="16">
        <v>34.299999999999997</v>
      </c>
    </row>
    <row r="281" spans="1:5" ht="15.75" hidden="1" thickBot="1" x14ac:dyDescent="0.3">
      <c r="A281" s="39" t="s">
        <v>4</v>
      </c>
      <c r="B281" s="43">
        <v>29.8</v>
      </c>
      <c r="C281" s="43">
        <v>30.7</v>
      </c>
      <c r="D281" s="43">
        <v>33</v>
      </c>
      <c r="E281" s="50">
        <v>34</v>
      </c>
    </row>
    <row r="282" spans="1:5" hidden="1" x14ac:dyDescent="0.25">
      <c r="C282" s="72">
        <f>AVERAGE(C278:C281)</f>
        <v>30.824999999999999</v>
      </c>
      <c r="D282" s="72">
        <f>AVERAGE(D278:D281)</f>
        <v>33.387500000000003</v>
      </c>
      <c r="E282" s="72">
        <f>AVERAGE(E278:E281)</f>
        <v>34.495000000000005</v>
      </c>
    </row>
    <row r="283" spans="1:5" ht="15.75" hidden="1" thickBot="1" x14ac:dyDescent="0.3"/>
    <row r="284" spans="1:5" hidden="1" x14ac:dyDescent="0.25">
      <c r="A284" s="105" t="s">
        <v>51</v>
      </c>
      <c r="B284" s="106"/>
      <c r="C284" s="106"/>
      <c r="D284" s="106"/>
      <c r="E284" s="107"/>
    </row>
    <row r="285" spans="1:5" hidden="1" x14ac:dyDescent="0.25">
      <c r="A285" s="47" t="s">
        <v>1</v>
      </c>
      <c r="B285" s="48" t="s">
        <v>5</v>
      </c>
      <c r="C285" s="48" t="s">
        <v>6</v>
      </c>
      <c r="D285" s="16" t="s">
        <v>7</v>
      </c>
      <c r="E285" s="17" t="s">
        <v>29</v>
      </c>
    </row>
    <row r="286" spans="1:5" hidden="1" x14ac:dyDescent="0.25">
      <c r="A286" s="41" t="s">
        <v>9</v>
      </c>
      <c r="B286" s="48" t="s">
        <v>8</v>
      </c>
      <c r="C286" s="48">
        <v>30.7</v>
      </c>
      <c r="D286" s="16">
        <v>33.1</v>
      </c>
      <c r="E286" s="17">
        <v>34.4</v>
      </c>
    </row>
    <row r="287" spans="1:5" hidden="1" x14ac:dyDescent="0.25">
      <c r="A287" s="41" t="s">
        <v>2</v>
      </c>
      <c r="B287" s="48" t="s">
        <v>8</v>
      </c>
      <c r="C287" s="48">
        <v>31.6</v>
      </c>
      <c r="D287" s="48">
        <v>34.450000000000003</v>
      </c>
      <c r="E287" s="49">
        <v>35.28</v>
      </c>
    </row>
    <row r="288" spans="1:5" hidden="1" x14ac:dyDescent="0.25">
      <c r="A288" s="41" t="s">
        <v>32</v>
      </c>
      <c r="B288" s="48">
        <v>29.6</v>
      </c>
      <c r="C288" s="48">
        <v>30.3</v>
      </c>
      <c r="D288" s="16">
        <v>33</v>
      </c>
      <c r="E288" s="16">
        <v>34.299999999999997</v>
      </c>
    </row>
    <row r="289" spans="1:7" ht="15.75" hidden="1" thickBot="1" x14ac:dyDescent="0.3">
      <c r="A289" s="39" t="s">
        <v>4</v>
      </c>
      <c r="B289" s="43">
        <v>29.8</v>
      </c>
      <c r="C289" s="43">
        <v>30.7</v>
      </c>
      <c r="D289" s="43">
        <v>33</v>
      </c>
      <c r="E289" s="50">
        <v>34</v>
      </c>
    </row>
    <row r="290" spans="1:7" hidden="1" x14ac:dyDescent="0.25">
      <c r="A290" s="51"/>
      <c r="B290" s="51"/>
      <c r="C290" s="72">
        <f>AVERAGE(C286:C289)</f>
        <v>30.824999999999999</v>
      </c>
      <c r="D290" s="72">
        <f>AVERAGE(D286:D289)</f>
        <v>33.387500000000003</v>
      </c>
      <c r="E290" s="72">
        <f>AVERAGE(E286:E289)</f>
        <v>34.495000000000005</v>
      </c>
    </row>
    <row r="291" spans="1:7" ht="15.75" hidden="1" thickBot="1" x14ac:dyDescent="0.3">
      <c r="A291" s="51"/>
      <c r="B291" s="51"/>
      <c r="C291" s="51"/>
      <c r="D291" s="51"/>
      <c r="E291" s="51"/>
    </row>
    <row r="292" spans="1:7" hidden="1" x14ac:dyDescent="0.25">
      <c r="A292" s="105" t="s">
        <v>52</v>
      </c>
      <c r="B292" s="106"/>
      <c r="C292" s="106"/>
      <c r="D292" s="106"/>
      <c r="E292" s="107"/>
    </row>
    <row r="293" spans="1:7" hidden="1" x14ac:dyDescent="0.25">
      <c r="A293" s="47" t="s">
        <v>1</v>
      </c>
      <c r="B293" s="48" t="s">
        <v>5</v>
      </c>
      <c r="C293" s="48" t="s">
        <v>6</v>
      </c>
      <c r="D293" s="16" t="s">
        <v>7</v>
      </c>
      <c r="E293" s="17" t="s">
        <v>29</v>
      </c>
    </row>
    <row r="294" spans="1:7" hidden="1" x14ac:dyDescent="0.25">
      <c r="A294" s="41" t="s">
        <v>9</v>
      </c>
      <c r="B294" s="48" t="s">
        <v>8</v>
      </c>
      <c r="C294" s="48">
        <v>30.7</v>
      </c>
      <c r="D294" s="16">
        <v>33.1</v>
      </c>
      <c r="E294" s="17">
        <v>34.4</v>
      </c>
      <c r="G294" s="53">
        <f>AVERAGE(C290,C298,C306,C314)</f>
        <v>30.824999999999999</v>
      </c>
    </row>
    <row r="295" spans="1:7" hidden="1" x14ac:dyDescent="0.25">
      <c r="A295" s="41" t="s">
        <v>2</v>
      </c>
      <c r="B295" s="48" t="s">
        <v>8</v>
      </c>
      <c r="C295" s="48">
        <v>31.6</v>
      </c>
      <c r="D295" s="48">
        <v>34.450000000000003</v>
      </c>
      <c r="E295" s="49">
        <v>35.28</v>
      </c>
      <c r="G295" s="53">
        <f>AVERAGE(D290,D298,D306,D314)</f>
        <v>33.387500000000003</v>
      </c>
    </row>
    <row r="296" spans="1:7" hidden="1" x14ac:dyDescent="0.25">
      <c r="A296" s="41" t="s">
        <v>32</v>
      </c>
      <c r="B296" s="48">
        <v>29.6</v>
      </c>
      <c r="C296" s="48">
        <v>30.3</v>
      </c>
      <c r="D296" s="16">
        <v>33</v>
      </c>
      <c r="E296" s="16">
        <v>34.299999999999997</v>
      </c>
      <c r="G296" s="53">
        <f>AVERAGE(E290,E298,E306,E314)</f>
        <v>34.495000000000005</v>
      </c>
    </row>
    <row r="297" spans="1:7" ht="15.75" hidden="1" thickBot="1" x14ac:dyDescent="0.3">
      <c r="A297" s="39" t="s">
        <v>4</v>
      </c>
      <c r="B297" s="43">
        <v>29.8</v>
      </c>
      <c r="C297" s="43">
        <v>30.7</v>
      </c>
      <c r="D297" s="43">
        <v>33</v>
      </c>
      <c r="E297" s="50">
        <v>34</v>
      </c>
    </row>
    <row r="298" spans="1:7" hidden="1" x14ac:dyDescent="0.25">
      <c r="A298" s="51"/>
      <c r="B298" s="51"/>
      <c r="C298" s="72">
        <f>AVERAGE(C294:C297)</f>
        <v>30.824999999999999</v>
      </c>
      <c r="D298" s="72">
        <f>AVERAGE(D294:D297)</f>
        <v>33.387500000000003</v>
      </c>
      <c r="E298" s="72">
        <f>AVERAGE(E294:E297)</f>
        <v>34.495000000000005</v>
      </c>
    </row>
    <row r="299" spans="1:7" ht="15.75" hidden="1" thickBot="1" x14ac:dyDescent="0.3">
      <c r="A299" s="51"/>
      <c r="B299" s="51"/>
      <c r="C299" s="51"/>
      <c r="D299" s="51"/>
      <c r="E299" s="51"/>
    </row>
    <row r="300" spans="1:7" hidden="1" x14ac:dyDescent="0.25">
      <c r="A300" s="105" t="s">
        <v>53</v>
      </c>
      <c r="B300" s="106"/>
      <c r="C300" s="106"/>
      <c r="D300" s="106"/>
      <c r="E300" s="107"/>
    </row>
    <row r="301" spans="1:7" hidden="1" x14ac:dyDescent="0.25">
      <c r="A301" s="47" t="s">
        <v>1</v>
      </c>
      <c r="B301" s="48" t="s">
        <v>5</v>
      </c>
      <c r="C301" s="48" t="s">
        <v>6</v>
      </c>
      <c r="D301" s="16" t="s">
        <v>7</v>
      </c>
      <c r="E301" s="17" t="s">
        <v>29</v>
      </c>
    </row>
    <row r="302" spans="1:7" hidden="1" x14ac:dyDescent="0.25">
      <c r="A302" s="41" t="s">
        <v>9</v>
      </c>
      <c r="B302" s="48" t="s">
        <v>8</v>
      </c>
      <c r="C302" s="48">
        <v>30.7</v>
      </c>
      <c r="D302" s="16">
        <v>33.1</v>
      </c>
      <c r="E302" s="17">
        <v>34.4</v>
      </c>
    </row>
    <row r="303" spans="1:7" hidden="1" x14ac:dyDescent="0.25">
      <c r="A303" s="41" t="s">
        <v>2</v>
      </c>
      <c r="B303" s="48" t="s">
        <v>8</v>
      </c>
      <c r="C303" s="48">
        <v>31.6</v>
      </c>
      <c r="D303" s="48">
        <v>34.450000000000003</v>
      </c>
      <c r="E303" s="49">
        <v>35.28</v>
      </c>
    </row>
    <row r="304" spans="1:7" hidden="1" x14ac:dyDescent="0.25">
      <c r="A304" s="41" t="s">
        <v>32</v>
      </c>
      <c r="B304" s="48">
        <v>29.6</v>
      </c>
      <c r="C304" s="48">
        <v>30.3</v>
      </c>
      <c r="D304" s="16">
        <v>33</v>
      </c>
      <c r="E304" s="16">
        <v>34.299999999999997</v>
      </c>
    </row>
    <row r="305" spans="1:5" ht="15.75" hidden="1" thickBot="1" x14ac:dyDescent="0.3">
      <c r="A305" s="39" t="s">
        <v>4</v>
      </c>
      <c r="B305" s="43">
        <v>29.8</v>
      </c>
      <c r="C305" s="43">
        <v>30.7</v>
      </c>
      <c r="D305" s="43">
        <v>33</v>
      </c>
      <c r="E305" s="50">
        <v>34</v>
      </c>
    </row>
    <row r="306" spans="1:5" hidden="1" x14ac:dyDescent="0.25">
      <c r="A306" s="51"/>
      <c r="B306" s="51"/>
      <c r="C306" s="72">
        <f>AVERAGE(C302:C305)</f>
        <v>30.824999999999999</v>
      </c>
      <c r="D306" s="72">
        <f>AVERAGE(D302:D305)</f>
        <v>33.387500000000003</v>
      </c>
      <c r="E306" s="72">
        <f>AVERAGE(E302:E305)</f>
        <v>34.495000000000005</v>
      </c>
    </row>
    <row r="307" spans="1:5" ht="15.75" hidden="1" thickBot="1" x14ac:dyDescent="0.3">
      <c r="A307" s="51"/>
      <c r="B307" s="51"/>
      <c r="C307" s="51"/>
      <c r="D307" s="51"/>
      <c r="E307" s="51"/>
    </row>
    <row r="308" spans="1:5" hidden="1" x14ac:dyDescent="0.25">
      <c r="A308" s="105" t="s">
        <v>54</v>
      </c>
      <c r="B308" s="106"/>
      <c r="C308" s="106"/>
      <c r="D308" s="106"/>
      <c r="E308" s="107"/>
    </row>
    <row r="309" spans="1:5" hidden="1" x14ac:dyDescent="0.25">
      <c r="A309" s="47" t="s">
        <v>1</v>
      </c>
      <c r="B309" s="48" t="s">
        <v>5</v>
      </c>
      <c r="C309" s="48" t="s">
        <v>6</v>
      </c>
      <c r="D309" s="16" t="s">
        <v>7</v>
      </c>
      <c r="E309" s="17" t="s">
        <v>29</v>
      </c>
    </row>
    <row r="310" spans="1:5" hidden="1" x14ac:dyDescent="0.25">
      <c r="A310" s="41" t="s">
        <v>9</v>
      </c>
      <c r="B310" s="48" t="s">
        <v>8</v>
      </c>
      <c r="C310" s="48">
        <v>30.7</v>
      </c>
      <c r="D310" s="16">
        <v>33.1</v>
      </c>
      <c r="E310" s="17">
        <v>34.4</v>
      </c>
    </row>
    <row r="311" spans="1:5" hidden="1" x14ac:dyDescent="0.25">
      <c r="A311" s="41" t="s">
        <v>2</v>
      </c>
      <c r="B311" s="48" t="s">
        <v>8</v>
      </c>
      <c r="C311" s="48">
        <v>31.6</v>
      </c>
      <c r="D311" s="48">
        <v>34.450000000000003</v>
      </c>
      <c r="E311" s="49">
        <v>35.28</v>
      </c>
    </row>
    <row r="312" spans="1:5" hidden="1" x14ac:dyDescent="0.25">
      <c r="A312" s="41" t="s">
        <v>32</v>
      </c>
      <c r="B312" s="48">
        <v>29.6</v>
      </c>
      <c r="C312" s="48">
        <v>30.3</v>
      </c>
      <c r="D312" s="16">
        <v>33</v>
      </c>
      <c r="E312" s="16">
        <v>34.299999999999997</v>
      </c>
    </row>
    <row r="313" spans="1:5" ht="15.75" hidden="1" thickBot="1" x14ac:dyDescent="0.3">
      <c r="A313" s="39" t="s">
        <v>4</v>
      </c>
      <c r="B313" s="43">
        <v>29.8</v>
      </c>
      <c r="C313" s="43">
        <v>30.7</v>
      </c>
      <c r="D313" s="43">
        <v>33</v>
      </c>
      <c r="E313" s="50">
        <v>34</v>
      </c>
    </row>
    <row r="314" spans="1:5" hidden="1" x14ac:dyDescent="0.25">
      <c r="C314" s="72">
        <f>AVERAGE(C310:C313)</f>
        <v>30.824999999999999</v>
      </c>
      <c r="D314" s="72">
        <f>AVERAGE(D310:D313)</f>
        <v>33.387500000000003</v>
      </c>
      <c r="E314" s="72">
        <f>AVERAGE(E310:E313)</f>
        <v>34.495000000000005</v>
      </c>
    </row>
    <row r="315" spans="1:5" hidden="1" x14ac:dyDescent="0.25"/>
    <row r="316" spans="1:5" ht="15.75" hidden="1" thickBot="1" x14ac:dyDescent="0.3"/>
    <row r="317" spans="1:5" hidden="1" x14ac:dyDescent="0.25">
      <c r="A317" s="102" t="s">
        <v>55</v>
      </c>
      <c r="B317" s="103"/>
      <c r="C317" s="103"/>
      <c r="D317" s="103"/>
      <c r="E317" s="104"/>
    </row>
    <row r="318" spans="1:5" hidden="1" x14ac:dyDescent="0.25">
      <c r="A318" s="40" t="s">
        <v>1</v>
      </c>
      <c r="B318" s="22" t="s">
        <v>5</v>
      </c>
      <c r="C318" s="22" t="s">
        <v>6</v>
      </c>
      <c r="D318" s="21" t="s">
        <v>7</v>
      </c>
      <c r="E318" s="28" t="s">
        <v>29</v>
      </c>
    </row>
    <row r="319" spans="1:5" hidden="1" x14ac:dyDescent="0.25">
      <c r="A319" s="41" t="s">
        <v>9</v>
      </c>
      <c r="B319" s="22" t="s">
        <v>8</v>
      </c>
      <c r="C319" s="22">
        <v>30.7</v>
      </c>
      <c r="D319" s="21">
        <v>33.1</v>
      </c>
      <c r="E319" s="28">
        <v>34.4</v>
      </c>
    </row>
    <row r="320" spans="1:5" hidden="1" x14ac:dyDescent="0.25">
      <c r="A320" s="41" t="s">
        <v>2</v>
      </c>
      <c r="B320" s="22" t="s">
        <v>8</v>
      </c>
      <c r="C320" s="22">
        <v>31.6</v>
      </c>
      <c r="D320" s="22">
        <v>34.450000000000003</v>
      </c>
      <c r="E320" s="30">
        <v>35.28</v>
      </c>
    </row>
    <row r="321" spans="1:7" hidden="1" x14ac:dyDescent="0.25">
      <c r="A321" s="41" t="s">
        <v>32</v>
      </c>
      <c r="B321" s="22">
        <v>29.6</v>
      </c>
      <c r="C321" s="22">
        <v>30.3</v>
      </c>
      <c r="D321" s="21">
        <v>33</v>
      </c>
      <c r="E321" s="21">
        <v>34.299999999999997</v>
      </c>
    </row>
    <row r="322" spans="1:7" ht="15.75" hidden="1" thickBot="1" x14ac:dyDescent="0.3">
      <c r="A322" s="39" t="s">
        <v>4</v>
      </c>
      <c r="B322" s="37">
        <v>29.8</v>
      </c>
      <c r="C322" s="42">
        <v>31</v>
      </c>
      <c r="D322" s="42">
        <v>33.5</v>
      </c>
      <c r="E322" s="38">
        <v>34</v>
      </c>
    </row>
    <row r="323" spans="1:7" hidden="1" x14ac:dyDescent="0.25">
      <c r="C323" s="53">
        <f t="shared" ref="C323:D323" si="0">AVERAGE(C319:C322)</f>
        <v>30.9</v>
      </c>
      <c r="D323" s="53">
        <f t="shared" si="0"/>
        <v>33.512500000000003</v>
      </c>
      <c r="E323" s="53">
        <f>AVERAGE(E319:E322)</f>
        <v>34.495000000000005</v>
      </c>
    </row>
    <row r="324" spans="1:7" ht="15.75" hidden="1" thickBot="1" x14ac:dyDescent="0.3"/>
    <row r="325" spans="1:7" hidden="1" x14ac:dyDescent="0.25">
      <c r="A325" s="102" t="s">
        <v>56</v>
      </c>
      <c r="B325" s="103"/>
      <c r="C325" s="103"/>
      <c r="D325" s="103"/>
      <c r="E325" s="104"/>
    </row>
    <row r="326" spans="1:7" hidden="1" x14ac:dyDescent="0.25">
      <c r="A326" s="40" t="s">
        <v>1</v>
      </c>
      <c r="B326" s="22" t="s">
        <v>5</v>
      </c>
      <c r="C326" s="22" t="s">
        <v>6</v>
      </c>
      <c r="D326" s="21" t="s">
        <v>7</v>
      </c>
      <c r="E326" s="28" t="s">
        <v>29</v>
      </c>
    </row>
    <row r="327" spans="1:7" hidden="1" x14ac:dyDescent="0.25">
      <c r="A327" s="25" t="s">
        <v>9</v>
      </c>
      <c r="B327" s="22" t="s">
        <v>8</v>
      </c>
      <c r="C327" s="22">
        <v>30.7</v>
      </c>
      <c r="D327" s="21">
        <v>33.1</v>
      </c>
      <c r="E327" s="28">
        <v>34.4</v>
      </c>
    </row>
    <row r="328" spans="1:7" hidden="1" x14ac:dyDescent="0.25">
      <c r="A328" s="25" t="s">
        <v>2</v>
      </c>
      <c r="B328" s="22" t="s">
        <v>8</v>
      </c>
      <c r="C328" s="22">
        <v>31.6</v>
      </c>
      <c r="D328" s="22">
        <v>34.450000000000003</v>
      </c>
      <c r="E328" s="30">
        <v>35.28</v>
      </c>
    </row>
    <row r="329" spans="1:7" hidden="1" x14ac:dyDescent="0.25">
      <c r="A329" s="25" t="s">
        <v>32</v>
      </c>
      <c r="B329" s="22">
        <v>29.6</v>
      </c>
      <c r="C329" s="22">
        <v>30.3</v>
      </c>
      <c r="D329" s="21">
        <v>33</v>
      </c>
      <c r="E329" s="21">
        <v>34.299999999999997</v>
      </c>
    </row>
    <row r="330" spans="1:7" ht="15.75" hidden="1" thickBot="1" x14ac:dyDescent="0.3">
      <c r="A330" s="26" t="s">
        <v>4</v>
      </c>
      <c r="B330" s="37">
        <v>29.8</v>
      </c>
      <c r="C330" s="37">
        <v>31</v>
      </c>
      <c r="D330" s="37">
        <v>33.5</v>
      </c>
      <c r="E330" s="38">
        <v>34</v>
      </c>
    </row>
    <row r="331" spans="1:7" hidden="1" x14ac:dyDescent="0.25">
      <c r="C331" s="72">
        <f>AVERAGE(C327:C330)</f>
        <v>30.9</v>
      </c>
      <c r="D331" s="72">
        <f>AVERAGE(D327:D330)</f>
        <v>33.512500000000003</v>
      </c>
      <c r="E331" s="72">
        <f>AVERAGE(E327:E330)</f>
        <v>34.495000000000005</v>
      </c>
    </row>
    <row r="332" spans="1:7" ht="15.75" hidden="1" thickBot="1" x14ac:dyDescent="0.3"/>
    <row r="333" spans="1:7" hidden="1" x14ac:dyDescent="0.25">
      <c r="A333" s="102" t="s">
        <v>57</v>
      </c>
      <c r="B333" s="103"/>
      <c r="C333" s="103"/>
      <c r="D333" s="103"/>
      <c r="E333" s="104"/>
      <c r="G333" s="53">
        <f>AVERAGE(C323,C331,C339,C347)</f>
        <v>30.918749999999996</v>
      </c>
    </row>
    <row r="334" spans="1:7" hidden="1" x14ac:dyDescent="0.25">
      <c r="A334" s="40" t="s">
        <v>1</v>
      </c>
      <c r="B334" s="22" t="s">
        <v>5</v>
      </c>
      <c r="C334" s="22" t="s">
        <v>6</v>
      </c>
      <c r="D334" s="21" t="s">
        <v>7</v>
      </c>
      <c r="E334" s="28" t="s">
        <v>29</v>
      </c>
      <c r="G334" s="53">
        <f>AVERAGE(D323,D331,D339,D347)</f>
        <v>33.543750000000003</v>
      </c>
    </row>
    <row r="335" spans="1:7" hidden="1" x14ac:dyDescent="0.25">
      <c r="A335" s="41" t="s">
        <v>9</v>
      </c>
      <c r="B335" s="22" t="s">
        <v>8</v>
      </c>
      <c r="C335" s="22">
        <v>30.7</v>
      </c>
      <c r="D335" s="21">
        <v>33.1</v>
      </c>
      <c r="E335" s="28">
        <v>34.4</v>
      </c>
      <c r="G335" s="53">
        <f>AVERAGE(E323,E331,E339,E347)</f>
        <v>34.495000000000005</v>
      </c>
    </row>
    <row r="336" spans="1:7" hidden="1" x14ac:dyDescent="0.25">
      <c r="A336" s="41" t="s">
        <v>2</v>
      </c>
      <c r="B336" s="22" t="s">
        <v>8</v>
      </c>
      <c r="C336" s="22">
        <v>31.6</v>
      </c>
      <c r="D336" s="22">
        <v>34.450000000000003</v>
      </c>
      <c r="E336" s="30">
        <v>35.28</v>
      </c>
    </row>
    <row r="337" spans="1:7" hidden="1" x14ac:dyDescent="0.25">
      <c r="A337" s="41" t="s">
        <v>32</v>
      </c>
      <c r="B337" s="22">
        <v>29.6</v>
      </c>
      <c r="C337" s="22">
        <v>30.3</v>
      </c>
      <c r="D337" s="21">
        <v>33</v>
      </c>
      <c r="E337" s="21">
        <v>34.299999999999997</v>
      </c>
    </row>
    <row r="338" spans="1:7" ht="15.75" hidden="1" thickBot="1" x14ac:dyDescent="0.3">
      <c r="A338" s="39" t="s">
        <v>4</v>
      </c>
      <c r="B338" s="37">
        <v>29.8</v>
      </c>
      <c r="C338" s="37">
        <v>31</v>
      </c>
      <c r="D338" s="37">
        <v>33.5</v>
      </c>
      <c r="E338" s="38">
        <v>34</v>
      </c>
    </row>
    <row r="339" spans="1:7" hidden="1" x14ac:dyDescent="0.25">
      <c r="C339" s="72">
        <f>AVERAGE(C335:C338)</f>
        <v>30.9</v>
      </c>
      <c r="D339" s="72">
        <f>AVERAGE(D335:D338)</f>
        <v>33.512500000000003</v>
      </c>
      <c r="E339" s="72">
        <f>AVERAGE(E335:E338)</f>
        <v>34.495000000000005</v>
      </c>
    </row>
    <row r="340" spans="1:7" ht="15.75" hidden="1" thickBot="1" x14ac:dyDescent="0.3"/>
    <row r="341" spans="1:7" hidden="1" x14ac:dyDescent="0.25">
      <c r="A341" s="102" t="s">
        <v>58</v>
      </c>
      <c r="B341" s="103"/>
      <c r="C341" s="103"/>
      <c r="D341" s="103"/>
      <c r="E341" s="104"/>
    </row>
    <row r="342" spans="1:7" hidden="1" x14ac:dyDescent="0.25">
      <c r="A342" s="40" t="s">
        <v>1</v>
      </c>
      <c r="B342" s="22" t="s">
        <v>5</v>
      </c>
      <c r="C342" s="22" t="s">
        <v>6</v>
      </c>
      <c r="D342" s="21" t="s">
        <v>7</v>
      </c>
      <c r="E342" s="28" t="s">
        <v>29</v>
      </c>
    </row>
    <row r="343" spans="1:7" hidden="1" x14ac:dyDescent="0.25">
      <c r="A343" s="41" t="s">
        <v>9</v>
      </c>
      <c r="B343" s="22" t="s">
        <v>8</v>
      </c>
      <c r="C343" s="22">
        <v>31</v>
      </c>
      <c r="D343" s="21">
        <v>33.1</v>
      </c>
      <c r="E343" s="28">
        <v>34.4</v>
      </c>
    </row>
    <row r="344" spans="1:7" hidden="1" x14ac:dyDescent="0.25">
      <c r="A344" s="41" t="s">
        <v>2</v>
      </c>
      <c r="B344" s="22" t="s">
        <v>8</v>
      </c>
      <c r="C344" s="22">
        <v>31.6</v>
      </c>
      <c r="D344" s="22">
        <v>34.450000000000003</v>
      </c>
      <c r="E344" s="30">
        <v>35.28</v>
      </c>
    </row>
    <row r="345" spans="1:7" hidden="1" x14ac:dyDescent="0.25">
      <c r="A345" s="41" t="s">
        <v>32</v>
      </c>
      <c r="B345" s="22">
        <v>29.6</v>
      </c>
      <c r="C345" s="22">
        <v>30.3</v>
      </c>
      <c r="D345" s="21">
        <v>33</v>
      </c>
      <c r="E345" s="21">
        <v>34.299999999999997</v>
      </c>
    </row>
    <row r="346" spans="1:7" ht="15.75" hidden="1" thickBot="1" x14ac:dyDescent="0.3">
      <c r="A346" s="39" t="s">
        <v>4</v>
      </c>
      <c r="B346" s="37">
        <v>29.8</v>
      </c>
      <c r="C346" s="37">
        <v>31</v>
      </c>
      <c r="D346" s="37">
        <v>34</v>
      </c>
      <c r="E346" s="38">
        <v>34</v>
      </c>
    </row>
    <row r="347" spans="1:7" hidden="1" x14ac:dyDescent="0.25">
      <c r="C347" s="72">
        <f>AVERAGE(C343:C346)</f>
        <v>30.975000000000001</v>
      </c>
      <c r="D347" s="72">
        <f>AVERAGE(D343:D346)</f>
        <v>33.637500000000003</v>
      </c>
      <c r="E347" s="72">
        <f>AVERAGE(E343:E346)</f>
        <v>34.495000000000005</v>
      </c>
    </row>
    <row r="348" spans="1:7" ht="15.75" hidden="1" thickBot="1" x14ac:dyDescent="0.3"/>
    <row r="349" spans="1:7" hidden="1" x14ac:dyDescent="0.25">
      <c r="A349" s="102" t="s">
        <v>59</v>
      </c>
      <c r="B349" s="103"/>
      <c r="C349" s="103"/>
      <c r="D349" s="103"/>
      <c r="E349" s="104"/>
    </row>
    <row r="350" spans="1:7" hidden="1" x14ac:dyDescent="0.25">
      <c r="A350" s="40" t="s">
        <v>1</v>
      </c>
      <c r="B350" s="22" t="s">
        <v>5</v>
      </c>
      <c r="C350" s="22" t="s">
        <v>6</v>
      </c>
      <c r="D350" s="21" t="s">
        <v>7</v>
      </c>
      <c r="E350" s="28" t="s">
        <v>29</v>
      </c>
      <c r="G350" s="53"/>
    </row>
    <row r="351" spans="1:7" hidden="1" x14ac:dyDescent="0.25">
      <c r="A351" s="25" t="s">
        <v>9</v>
      </c>
      <c r="B351" s="22" t="s">
        <v>8</v>
      </c>
      <c r="C351" s="22">
        <v>31.5</v>
      </c>
      <c r="D351" s="21">
        <v>33.6</v>
      </c>
      <c r="E351" s="28">
        <v>34.4</v>
      </c>
      <c r="G351" s="53"/>
    </row>
    <row r="352" spans="1:7" hidden="1" x14ac:dyDescent="0.25">
      <c r="A352" s="25" t="s">
        <v>2</v>
      </c>
      <c r="B352" s="22" t="s">
        <v>8</v>
      </c>
      <c r="C352" s="22">
        <v>31.8</v>
      </c>
      <c r="D352" s="22">
        <v>34.65</v>
      </c>
      <c r="E352" s="30">
        <v>35.28</v>
      </c>
    </row>
    <row r="353" spans="1:7" hidden="1" x14ac:dyDescent="0.25">
      <c r="A353" s="25" t="s">
        <v>32</v>
      </c>
      <c r="B353" s="22">
        <v>29.6</v>
      </c>
      <c r="C353" s="22">
        <v>30.65</v>
      </c>
      <c r="D353" s="21">
        <v>33</v>
      </c>
      <c r="E353" s="21">
        <v>34.299999999999997</v>
      </c>
    </row>
    <row r="354" spans="1:7" ht="15.75" hidden="1" thickBot="1" x14ac:dyDescent="0.3">
      <c r="A354" s="26" t="s">
        <v>4</v>
      </c>
      <c r="B354" s="37">
        <v>30</v>
      </c>
      <c r="C354" s="37">
        <v>31.5</v>
      </c>
      <c r="D354" s="37">
        <v>34</v>
      </c>
      <c r="E354" s="38">
        <v>34</v>
      </c>
    </row>
    <row r="355" spans="1:7" ht="15.75" hidden="1" thickBot="1" x14ac:dyDescent="0.3">
      <c r="C355" s="53">
        <f>AVERAGE(C351:C354)</f>
        <v>31.362499999999997</v>
      </c>
      <c r="D355" s="53">
        <f t="shared" ref="D355" si="1">AVERAGE(D351:D354)</f>
        <v>33.8125</v>
      </c>
      <c r="E355" s="53">
        <f>AVERAGE(E351:E354)</f>
        <v>34.495000000000005</v>
      </c>
    </row>
    <row r="356" spans="1:7" hidden="1" x14ac:dyDescent="0.25">
      <c r="A356" s="102" t="s">
        <v>60</v>
      </c>
      <c r="B356" s="103"/>
      <c r="C356" s="103"/>
      <c r="D356" s="103"/>
      <c r="E356" s="104"/>
      <c r="G356" s="53"/>
    </row>
    <row r="357" spans="1:7" hidden="1" x14ac:dyDescent="0.25">
      <c r="A357" s="40" t="s">
        <v>1</v>
      </c>
      <c r="B357" s="22" t="s">
        <v>5</v>
      </c>
      <c r="C357" s="22" t="s">
        <v>6</v>
      </c>
      <c r="D357" s="21" t="s">
        <v>7</v>
      </c>
      <c r="E357" s="28" t="s">
        <v>29</v>
      </c>
    </row>
    <row r="358" spans="1:7" hidden="1" x14ac:dyDescent="0.25">
      <c r="A358" s="41" t="s">
        <v>9</v>
      </c>
      <c r="B358" s="22" t="s">
        <v>8</v>
      </c>
      <c r="C358" s="22">
        <v>31.5</v>
      </c>
      <c r="D358" s="21">
        <v>33.6</v>
      </c>
      <c r="E358" s="28">
        <v>34.4</v>
      </c>
    </row>
    <row r="359" spans="1:7" hidden="1" x14ac:dyDescent="0.25">
      <c r="A359" s="41" t="s">
        <v>2</v>
      </c>
      <c r="B359" s="22" t="s">
        <v>8</v>
      </c>
      <c r="C359" s="22">
        <v>32.1</v>
      </c>
      <c r="D359" s="22">
        <v>34.950000000000003</v>
      </c>
      <c r="E359" s="30">
        <v>35.28</v>
      </c>
    </row>
    <row r="360" spans="1:7" hidden="1" x14ac:dyDescent="0.25">
      <c r="A360" s="41" t="s">
        <v>32</v>
      </c>
      <c r="B360" s="22">
        <v>30</v>
      </c>
      <c r="C360" s="22">
        <v>31.1</v>
      </c>
      <c r="D360" s="21">
        <v>33.5</v>
      </c>
      <c r="E360" s="21">
        <v>34.299999999999997</v>
      </c>
    </row>
    <row r="361" spans="1:7" ht="15.75" hidden="1" thickBot="1" x14ac:dyDescent="0.3">
      <c r="A361" s="39" t="s">
        <v>4</v>
      </c>
      <c r="B361" s="37">
        <v>30</v>
      </c>
      <c r="C361" s="37">
        <v>31.5</v>
      </c>
      <c r="D361" s="37">
        <v>34</v>
      </c>
      <c r="E361" s="38">
        <v>34</v>
      </c>
    </row>
    <row r="362" spans="1:7" hidden="1" x14ac:dyDescent="0.25">
      <c r="C362" s="72">
        <f>AVERAGE(C358:C361)</f>
        <v>31.55</v>
      </c>
      <c r="D362" s="72">
        <f>AVERAGE(D358:D361)</f>
        <v>34.012500000000003</v>
      </c>
      <c r="E362" s="72">
        <f>AVERAGE(E358:E361)</f>
        <v>34.495000000000005</v>
      </c>
    </row>
    <row r="363" spans="1:7" ht="15.75" hidden="1" thickBot="1" x14ac:dyDescent="0.3"/>
    <row r="364" spans="1:7" hidden="1" x14ac:dyDescent="0.25">
      <c r="A364" s="102" t="s">
        <v>61</v>
      </c>
      <c r="B364" s="103"/>
      <c r="C364" s="103"/>
      <c r="D364" s="103"/>
      <c r="E364" s="104"/>
    </row>
    <row r="365" spans="1:7" hidden="1" x14ac:dyDescent="0.25">
      <c r="A365" s="40" t="s">
        <v>1</v>
      </c>
      <c r="B365" s="22" t="s">
        <v>5</v>
      </c>
      <c r="C365" s="22" t="s">
        <v>6</v>
      </c>
      <c r="D365" s="21" t="s">
        <v>7</v>
      </c>
      <c r="E365" s="28" t="s">
        <v>29</v>
      </c>
      <c r="G365" s="53">
        <f>AVERAGE(C355,C362,C370,C378,C387)</f>
        <v>31.722499999999997</v>
      </c>
    </row>
    <row r="366" spans="1:7" hidden="1" x14ac:dyDescent="0.25">
      <c r="A366" s="41" t="s">
        <v>9</v>
      </c>
      <c r="B366" s="22" t="s">
        <v>8</v>
      </c>
      <c r="C366" s="22">
        <v>31.5</v>
      </c>
      <c r="D366" s="21">
        <v>33.6</v>
      </c>
      <c r="E366" s="28">
        <v>34.4</v>
      </c>
      <c r="G366" s="53">
        <f>AVERAGE(D355,D362,D370,D378,D387)</f>
        <v>34.142499999999998</v>
      </c>
    </row>
    <row r="367" spans="1:7" hidden="1" x14ac:dyDescent="0.25">
      <c r="A367" s="41" t="s">
        <v>2</v>
      </c>
      <c r="B367" s="22" t="s">
        <v>8</v>
      </c>
      <c r="C367" s="22">
        <v>32.299999999999997</v>
      </c>
      <c r="D367" s="22">
        <v>35.15</v>
      </c>
      <c r="E367" s="30">
        <v>35.28</v>
      </c>
      <c r="G367" s="53">
        <f>AVERAGE(E355,E362,E370,E378,E387)</f>
        <v>34.495000000000005</v>
      </c>
    </row>
    <row r="368" spans="1:7" hidden="1" x14ac:dyDescent="0.25">
      <c r="A368" s="41" t="s">
        <v>32</v>
      </c>
      <c r="B368" s="22">
        <v>30</v>
      </c>
      <c r="C368" s="22">
        <v>31.1</v>
      </c>
      <c r="D368" s="21">
        <v>33.5</v>
      </c>
      <c r="E368" s="21">
        <v>34.299999999999997</v>
      </c>
    </row>
    <row r="369" spans="1:7" ht="15.75" hidden="1" thickBot="1" x14ac:dyDescent="0.3">
      <c r="A369" s="39" t="s">
        <v>4</v>
      </c>
      <c r="B369" s="37">
        <v>30</v>
      </c>
      <c r="C369" s="37">
        <v>31.8</v>
      </c>
      <c r="D369" s="37">
        <v>34</v>
      </c>
      <c r="E369" s="38">
        <v>34</v>
      </c>
    </row>
    <row r="370" spans="1:7" hidden="1" x14ac:dyDescent="0.25">
      <c r="C370" s="72">
        <f>AVERAGE(C366:C369)</f>
        <v>31.675000000000001</v>
      </c>
      <c r="D370" s="72">
        <f>AVERAGE(D366:D369)</f>
        <v>34.0625</v>
      </c>
      <c r="E370" s="72">
        <f>AVERAGE(E366:E369)</f>
        <v>34.495000000000005</v>
      </c>
    </row>
    <row r="371" spans="1:7" ht="15.75" hidden="1" thickBot="1" x14ac:dyDescent="0.3"/>
    <row r="372" spans="1:7" hidden="1" x14ac:dyDescent="0.25">
      <c r="A372" s="102" t="s">
        <v>62</v>
      </c>
      <c r="B372" s="103"/>
      <c r="C372" s="103"/>
      <c r="D372" s="103"/>
      <c r="E372" s="104"/>
    </row>
    <row r="373" spans="1:7" hidden="1" x14ac:dyDescent="0.25">
      <c r="A373" s="40" t="s">
        <v>1</v>
      </c>
      <c r="B373" s="22" t="s">
        <v>5</v>
      </c>
      <c r="C373" s="22" t="s">
        <v>6</v>
      </c>
      <c r="D373" s="21" t="s">
        <v>7</v>
      </c>
      <c r="E373" s="28" t="s">
        <v>29</v>
      </c>
    </row>
    <row r="374" spans="1:7" hidden="1" x14ac:dyDescent="0.25">
      <c r="A374" s="25" t="s">
        <v>9</v>
      </c>
      <c r="B374" s="22" t="s">
        <v>8</v>
      </c>
      <c r="C374" s="22">
        <v>32</v>
      </c>
      <c r="D374" s="21">
        <v>34.1</v>
      </c>
      <c r="E374" s="28">
        <v>34.4</v>
      </c>
    </row>
    <row r="375" spans="1:7" hidden="1" x14ac:dyDescent="0.25">
      <c r="A375" s="25" t="s">
        <v>2</v>
      </c>
      <c r="B375" s="22" t="s">
        <v>8</v>
      </c>
      <c r="C375" s="22">
        <v>32.299999999999997</v>
      </c>
      <c r="D375" s="22">
        <v>35.15</v>
      </c>
      <c r="E375" s="30">
        <v>35.28</v>
      </c>
      <c r="G375" s="53"/>
    </row>
    <row r="376" spans="1:7" hidden="1" x14ac:dyDescent="0.25">
      <c r="A376" s="25" t="s">
        <v>32</v>
      </c>
      <c r="B376" s="22">
        <v>30.3</v>
      </c>
      <c r="C376" s="22">
        <v>31.4</v>
      </c>
      <c r="D376" s="21">
        <v>33.799999999999997</v>
      </c>
      <c r="E376" s="21">
        <v>34.299999999999997</v>
      </c>
      <c r="G376" s="53"/>
    </row>
    <row r="377" spans="1:7" ht="15.75" hidden="1" thickBot="1" x14ac:dyDescent="0.3">
      <c r="A377" s="26" t="s">
        <v>4</v>
      </c>
      <c r="B377" s="37">
        <v>30</v>
      </c>
      <c r="C377" s="37">
        <v>31.8</v>
      </c>
      <c r="D377" s="37">
        <v>34</v>
      </c>
      <c r="E377" s="38">
        <v>34</v>
      </c>
    </row>
    <row r="378" spans="1:7" hidden="1" x14ac:dyDescent="0.25">
      <c r="A378" s="62" t="s">
        <v>63</v>
      </c>
      <c r="C378" s="72">
        <f>AVERAGE(C374:C377)</f>
        <v>31.874999999999996</v>
      </c>
      <c r="D378" s="72">
        <f>AVERAGE(D374:D377)</f>
        <v>34.262500000000003</v>
      </c>
      <c r="E378" s="72">
        <f>AVERAGE(E374:E377)</f>
        <v>34.495000000000005</v>
      </c>
    </row>
    <row r="379" spans="1:7" hidden="1" x14ac:dyDescent="0.25"/>
    <row r="380" spans="1:7" ht="15.75" hidden="1" thickBot="1" x14ac:dyDescent="0.3"/>
    <row r="381" spans="1:7" hidden="1" x14ac:dyDescent="0.25">
      <c r="A381" s="102" t="s">
        <v>64</v>
      </c>
      <c r="B381" s="103"/>
      <c r="C381" s="103"/>
      <c r="D381" s="103"/>
      <c r="E381" s="104"/>
    </row>
    <row r="382" spans="1:7" hidden="1" x14ac:dyDescent="0.25">
      <c r="A382" s="40" t="s">
        <v>1</v>
      </c>
      <c r="B382" s="22" t="s">
        <v>5</v>
      </c>
      <c r="C382" s="22" t="s">
        <v>6</v>
      </c>
      <c r="D382" s="21" t="s">
        <v>7</v>
      </c>
      <c r="E382" s="28" t="s">
        <v>29</v>
      </c>
    </row>
    <row r="383" spans="1:7" hidden="1" x14ac:dyDescent="0.25">
      <c r="A383" s="25" t="s">
        <v>9</v>
      </c>
      <c r="B383" s="22" t="s">
        <v>8</v>
      </c>
      <c r="C383" s="22">
        <v>32.299999999999997</v>
      </c>
      <c r="D383" s="21">
        <v>34.4</v>
      </c>
      <c r="E383" s="28">
        <v>34.4</v>
      </c>
    </row>
    <row r="384" spans="1:7" hidden="1" x14ac:dyDescent="0.25">
      <c r="A384" s="25" t="s">
        <v>2</v>
      </c>
      <c r="B384" s="22" t="s">
        <v>8</v>
      </c>
      <c r="C384" s="22">
        <v>32.5</v>
      </c>
      <c r="D384" s="22">
        <v>35.35</v>
      </c>
      <c r="E384" s="30">
        <v>35.28</v>
      </c>
    </row>
    <row r="385" spans="1:5" hidden="1" x14ac:dyDescent="0.25">
      <c r="A385" s="25" t="s">
        <v>32</v>
      </c>
      <c r="B385" s="22">
        <v>30.7</v>
      </c>
      <c r="C385" s="22">
        <v>31.8</v>
      </c>
      <c r="D385" s="21">
        <v>34.200000000000003</v>
      </c>
      <c r="E385" s="21">
        <v>34.299999999999997</v>
      </c>
    </row>
    <row r="386" spans="1:5" ht="15.75" hidden="1" thickBot="1" x14ac:dyDescent="0.3">
      <c r="A386" s="26" t="s">
        <v>4</v>
      </c>
      <c r="B386" s="37">
        <v>30.5</v>
      </c>
      <c r="C386" s="37">
        <v>32</v>
      </c>
      <c r="D386" s="37">
        <v>34.299999999999997</v>
      </c>
      <c r="E386" s="38">
        <v>34</v>
      </c>
    </row>
    <row r="387" spans="1:5" hidden="1" x14ac:dyDescent="0.25">
      <c r="A387" s="62" t="s">
        <v>65</v>
      </c>
      <c r="C387" s="72">
        <f>AVERAGE(C383:C386)</f>
        <v>32.15</v>
      </c>
      <c r="D387" s="72">
        <f>AVERAGE(D383:D386)</f>
        <v>34.5625</v>
      </c>
      <c r="E387" s="72">
        <f>AVERAGE(E383:E386)</f>
        <v>34.495000000000005</v>
      </c>
    </row>
    <row r="388" spans="1:5" hidden="1" x14ac:dyDescent="0.25"/>
    <row r="389" spans="1:5" ht="15.75" hidden="1" thickBot="1" x14ac:dyDescent="0.3"/>
    <row r="390" spans="1:5" hidden="1" x14ac:dyDescent="0.25">
      <c r="A390" s="102" t="s">
        <v>66</v>
      </c>
      <c r="B390" s="103"/>
      <c r="C390" s="103"/>
      <c r="D390" s="103"/>
      <c r="E390" s="104"/>
    </row>
    <row r="391" spans="1:5" hidden="1" x14ac:dyDescent="0.25">
      <c r="A391" s="40" t="s">
        <v>1</v>
      </c>
      <c r="B391" s="22" t="s">
        <v>5</v>
      </c>
      <c r="C391" s="22" t="s">
        <v>6</v>
      </c>
      <c r="D391" s="21" t="s">
        <v>7</v>
      </c>
      <c r="E391" s="28" t="s">
        <v>29</v>
      </c>
    </row>
    <row r="392" spans="1:5" hidden="1" x14ac:dyDescent="0.25">
      <c r="A392" s="25" t="s">
        <v>9</v>
      </c>
      <c r="B392" s="22" t="s">
        <v>8</v>
      </c>
      <c r="C392" s="22">
        <v>32.299999999999997</v>
      </c>
      <c r="D392" s="22">
        <v>34.700000000000003</v>
      </c>
      <c r="E392" s="22">
        <v>34.4</v>
      </c>
    </row>
    <row r="393" spans="1:5" hidden="1" x14ac:dyDescent="0.25">
      <c r="A393" s="25" t="s">
        <v>2</v>
      </c>
      <c r="B393" s="22" t="s">
        <v>8</v>
      </c>
      <c r="C393" s="22">
        <v>32.5</v>
      </c>
      <c r="D393" s="22">
        <v>35.35</v>
      </c>
      <c r="E393" s="22">
        <v>35.28</v>
      </c>
    </row>
    <row r="394" spans="1:5" hidden="1" x14ac:dyDescent="0.25">
      <c r="A394" s="25" t="s">
        <v>32</v>
      </c>
      <c r="B394" s="22" t="s">
        <v>8</v>
      </c>
      <c r="C394" s="22">
        <v>32.1</v>
      </c>
      <c r="D394" s="22">
        <v>34.5</v>
      </c>
      <c r="E394" s="22">
        <v>34.299999999999997</v>
      </c>
    </row>
    <row r="395" spans="1:5" ht="15.75" hidden="1" thickBot="1" x14ac:dyDescent="0.3">
      <c r="A395" s="26" t="s">
        <v>4</v>
      </c>
      <c r="B395" s="22">
        <v>30.5</v>
      </c>
      <c r="C395" s="22">
        <v>32</v>
      </c>
      <c r="D395" s="22">
        <v>34.299999999999997</v>
      </c>
      <c r="E395" s="22">
        <v>34</v>
      </c>
    </row>
    <row r="396" spans="1:5" hidden="1" x14ac:dyDescent="0.25">
      <c r="D396" s="72">
        <f>AVERAGE(D392:D395)</f>
        <v>34.712500000000006</v>
      </c>
    </row>
    <row r="397" spans="1:5" ht="15.75" hidden="1" thickBot="1" x14ac:dyDescent="0.3"/>
    <row r="398" spans="1:5" hidden="1" x14ac:dyDescent="0.25">
      <c r="A398" s="102" t="s">
        <v>67</v>
      </c>
      <c r="B398" s="103"/>
      <c r="C398" s="103"/>
      <c r="D398" s="103"/>
      <c r="E398" s="104"/>
    </row>
    <row r="399" spans="1:5" hidden="1" x14ac:dyDescent="0.25">
      <c r="A399" s="40" t="s">
        <v>1</v>
      </c>
      <c r="B399" s="22" t="s">
        <v>5</v>
      </c>
      <c r="C399" s="22" t="s">
        <v>6</v>
      </c>
      <c r="D399" s="21" t="s">
        <v>7</v>
      </c>
      <c r="E399" s="28" t="s">
        <v>29</v>
      </c>
    </row>
    <row r="400" spans="1:5" hidden="1" x14ac:dyDescent="0.25">
      <c r="A400" s="25" t="s">
        <v>9</v>
      </c>
      <c r="B400" s="22" t="s">
        <v>8</v>
      </c>
      <c r="C400" s="22">
        <v>32.5</v>
      </c>
      <c r="D400" s="22">
        <v>34.9</v>
      </c>
      <c r="E400" s="22">
        <v>34.4</v>
      </c>
    </row>
    <row r="401" spans="1:5" hidden="1" x14ac:dyDescent="0.25">
      <c r="A401" s="25" t="s">
        <v>2</v>
      </c>
      <c r="B401" s="22" t="s">
        <v>8</v>
      </c>
      <c r="C401" s="22">
        <v>32.5</v>
      </c>
      <c r="D401" s="22">
        <v>35.35</v>
      </c>
      <c r="E401" s="22">
        <v>35.28</v>
      </c>
    </row>
    <row r="402" spans="1:5" hidden="1" x14ac:dyDescent="0.25">
      <c r="A402" s="25" t="s">
        <v>32</v>
      </c>
      <c r="B402" s="22" t="s">
        <v>8</v>
      </c>
      <c r="C402" s="22">
        <v>32.1</v>
      </c>
      <c r="D402" s="22">
        <v>34.5</v>
      </c>
      <c r="E402" s="22">
        <v>34.299999999999997</v>
      </c>
    </row>
    <row r="403" spans="1:5" ht="15.75" hidden="1" thickBot="1" x14ac:dyDescent="0.3">
      <c r="A403" s="26" t="s">
        <v>4</v>
      </c>
      <c r="B403" s="22">
        <v>30.5</v>
      </c>
      <c r="C403" s="22">
        <v>32.200000000000003</v>
      </c>
      <c r="D403" s="22">
        <v>34.5</v>
      </c>
      <c r="E403" s="22">
        <v>34</v>
      </c>
    </row>
    <row r="404" spans="1:5" hidden="1" x14ac:dyDescent="0.25">
      <c r="D404" s="72">
        <f>AVERAGE(D400:D403)</f>
        <v>34.8125</v>
      </c>
    </row>
    <row r="405" spans="1:5" ht="15.75" hidden="1" thickBot="1" x14ac:dyDescent="0.3"/>
    <row r="406" spans="1:5" hidden="1" x14ac:dyDescent="0.25">
      <c r="A406" s="102" t="s">
        <v>68</v>
      </c>
      <c r="B406" s="103"/>
      <c r="C406" s="103"/>
      <c r="D406" s="103"/>
      <c r="E406" s="104"/>
    </row>
    <row r="407" spans="1:5" hidden="1" x14ac:dyDescent="0.25">
      <c r="A407" s="40" t="s">
        <v>1</v>
      </c>
      <c r="B407" s="22" t="s">
        <v>5</v>
      </c>
      <c r="C407" s="22" t="s">
        <v>6</v>
      </c>
      <c r="D407" s="21" t="s">
        <v>7</v>
      </c>
      <c r="E407" s="28" t="s">
        <v>29</v>
      </c>
    </row>
    <row r="408" spans="1:5" hidden="1" x14ac:dyDescent="0.25">
      <c r="A408" s="41" t="s">
        <v>9</v>
      </c>
      <c r="B408" s="22" t="s">
        <v>8</v>
      </c>
      <c r="C408" s="22">
        <v>32.5</v>
      </c>
      <c r="D408" s="22">
        <v>34.9</v>
      </c>
      <c r="E408" s="22">
        <v>34.4</v>
      </c>
    </row>
    <row r="409" spans="1:5" hidden="1" x14ac:dyDescent="0.25">
      <c r="A409" s="25" t="s">
        <v>2</v>
      </c>
      <c r="B409" s="22" t="s">
        <v>8</v>
      </c>
      <c r="C409" s="22">
        <v>32.700000000000003</v>
      </c>
      <c r="D409" s="22">
        <v>35.549999999999997</v>
      </c>
      <c r="E409" s="22">
        <v>35.28</v>
      </c>
    </row>
    <row r="410" spans="1:5" hidden="1" x14ac:dyDescent="0.25">
      <c r="A410" s="25" t="s">
        <v>32</v>
      </c>
      <c r="B410" s="22" t="s">
        <v>8</v>
      </c>
      <c r="C410" s="22">
        <v>32.1</v>
      </c>
      <c r="D410" s="22">
        <v>34.5</v>
      </c>
      <c r="E410" s="22">
        <v>34.299999999999997</v>
      </c>
    </row>
    <row r="411" spans="1:5" ht="15.75" hidden="1" thickBot="1" x14ac:dyDescent="0.3">
      <c r="A411" s="26" t="s">
        <v>4</v>
      </c>
      <c r="B411" s="22">
        <v>30.5</v>
      </c>
      <c r="C411" s="22">
        <v>32.200000000000003</v>
      </c>
      <c r="D411" s="22">
        <v>34.5</v>
      </c>
      <c r="E411" s="22">
        <v>34</v>
      </c>
    </row>
    <row r="412" spans="1:5" ht="15.75" hidden="1" thickBot="1" x14ac:dyDescent="0.3">
      <c r="D412" s="72">
        <f>AVERAGE(D408:D411)</f>
        <v>34.862499999999997</v>
      </c>
    </row>
    <row r="413" spans="1:5" hidden="1" x14ac:dyDescent="0.25">
      <c r="A413" s="102" t="s">
        <v>69</v>
      </c>
      <c r="B413" s="103"/>
      <c r="C413" s="103"/>
      <c r="D413" s="103"/>
      <c r="E413" s="104"/>
    </row>
    <row r="414" spans="1:5" hidden="1" x14ac:dyDescent="0.25">
      <c r="A414" s="40" t="s">
        <v>1</v>
      </c>
      <c r="B414" s="22" t="s">
        <v>5</v>
      </c>
      <c r="C414" s="22" t="s">
        <v>6</v>
      </c>
      <c r="D414" s="21" t="s">
        <v>7</v>
      </c>
      <c r="E414" s="28" t="s">
        <v>29</v>
      </c>
    </row>
    <row r="415" spans="1:5" hidden="1" x14ac:dyDescent="0.25">
      <c r="A415" s="41" t="s">
        <v>9</v>
      </c>
      <c r="B415" s="22" t="s">
        <v>8</v>
      </c>
      <c r="C415" s="22">
        <v>32.6</v>
      </c>
      <c r="D415" s="22">
        <v>35</v>
      </c>
      <c r="E415" s="22">
        <v>34.4</v>
      </c>
    </row>
    <row r="416" spans="1:5" hidden="1" x14ac:dyDescent="0.25">
      <c r="A416" s="25" t="s">
        <v>2</v>
      </c>
      <c r="B416" s="22" t="s">
        <v>8</v>
      </c>
      <c r="C416" s="22">
        <v>32.700000000000003</v>
      </c>
      <c r="D416" s="22">
        <v>35.549999999999997</v>
      </c>
      <c r="E416" s="22">
        <v>35.28</v>
      </c>
    </row>
    <row r="417" spans="1:5" hidden="1" x14ac:dyDescent="0.25">
      <c r="A417" s="25" t="s">
        <v>32</v>
      </c>
      <c r="B417" s="22" t="s">
        <v>8</v>
      </c>
      <c r="C417" s="22">
        <v>32.4</v>
      </c>
      <c r="D417" s="22">
        <v>34.799999999999997</v>
      </c>
      <c r="E417" s="22">
        <v>34.299999999999997</v>
      </c>
    </row>
    <row r="418" spans="1:5" ht="15.75" hidden="1" thickBot="1" x14ac:dyDescent="0.3">
      <c r="A418" s="26" t="s">
        <v>4</v>
      </c>
      <c r="B418" s="22">
        <v>31</v>
      </c>
      <c r="C418" s="22">
        <v>32.4</v>
      </c>
      <c r="D418" s="22">
        <v>34.799999999999997</v>
      </c>
      <c r="E418" s="22">
        <v>34</v>
      </c>
    </row>
    <row r="419" spans="1:5" hidden="1" x14ac:dyDescent="0.25">
      <c r="D419" s="72">
        <f>AVERAGE(D415:D418)</f>
        <v>35.037499999999994</v>
      </c>
    </row>
    <row r="420" spans="1:5" ht="15.75" hidden="1" thickBot="1" x14ac:dyDescent="0.3"/>
    <row r="421" spans="1:5" hidden="1" x14ac:dyDescent="0.25">
      <c r="A421" s="102" t="s">
        <v>70</v>
      </c>
      <c r="B421" s="103"/>
      <c r="C421" s="103"/>
      <c r="D421" s="103"/>
      <c r="E421" s="104"/>
    </row>
    <row r="422" spans="1:5" hidden="1" x14ac:dyDescent="0.25">
      <c r="A422" s="40" t="s">
        <v>1</v>
      </c>
      <c r="B422" s="22" t="s">
        <v>5</v>
      </c>
      <c r="C422" s="22" t="s">
        <v>6</v>
      </c>
      <c r="D422" s="21" t="s">
        <v>7</v>
      </c>
      <c r="E422" s="28" t="s">
        <v>29</v>
      </c>
    </row>
    <row r="423" spans="1:5" hidden="1" x14ac:dyDescent="0.25">
      <c r="A423" s="41" t="s">
        <v>9</v>
      </c>
      <c r="B423" s="22" t="s">
        <v>8</v>
      </c>
      <c r="C423" s="22">
        <v>32.6</v>
      </c>
      <c r="D423" s="22">
        <v>35</v>
      </c>
      <c r="E423" s="22">
        <v>34.4</v>
      </c>
    </row>
    <row r="424" spans="1:5" hidden="1" x14ac:dyDescent="0.25">
      <c r="A424" s="25" t="s">
        <v>2</v>
      </c>
      <c r="B424" s="22" t="s">
        <v>8</v>
      </c>
      <c r="C424" s="22">
        <v>33</v>
      </c>
      <c r="D424" s="22">
        <v>35.85</v>
      </c>
      <c r="E424" s="22">
        <v>35.28</v>
      </c>
    </row>
    <row r="425" spans="1:5" hidden="1" x14ac:dyDescent="0.25">
      <c r="A425" s="25" t="s">
        <v>32</v>
      </c>
      <c r="B425" s="22" t="s">
        <v>8</v>
      </c>
      <c r="C425" s="22">
        <v>32.4</v>
      </c>
      <c r="D425" s="22">
        <v>34.799999999999997</v>
      </c>
      <c r="E425" s="22">
        <v>34.299999999999997</v>
      </c>
    </row>
    <row r="426" spans="1:5" ht="15.75" hidden="1" thickBot="1" x14ac:dyDescent="0.3">
      <c r="A426" s="26" t="s">
        <v>4</v>
      </c>
      <c r="B426" s="22">
        <v>31</v>
      </c>
      <c r="C426" s="22">
        <v>32.4</v>
      </c>
      <c r="D426" s="22">
        <v>34.799999999999997</v>
      </c>
      <c r="E426" s="22">
        <v>34</v>
      </c>
    </row>
    <row r="427" spans="1:5" hidden="1" x14ac:dyDescent="0.25">
      <c r="D427" s="72">
        <f>AVERAGE(D423:D426)</f>
        <v>35.112499999999997</v>
      </c>
    </row>
    <row r="428" spans="1:5" ht="15.75" hidden="1" thickBot="1" x14ac:dyDescent="0.3"/>
    <row r="429" spans="1:5" hidden="1" x14ac:dyDescent="0.25">
      <c r="A429" s="96" t="s">
        <v>71</v>
      </c>
      <c r="B429" s="97"/>
      <c r="C429" s="97"/>
      <c r="D429" s="97"/>
      <c r="E429" s="98"/>
    </row>
    <row r="430" spans="1:5" hidden="1" x14ac:dyDescent="0.25">
      <c r="A430" s="40" t="s">
        <v>1</v>
      </c>
      <c r="B430" s="22" t="s">
        <v>5</v>
      </c>
      <c r="C430" s="22" t="s">
        <v>6</v>
      </c>
      <c r="D430" s="22" t="s">
        <v>7</v>
      </c>
      <c r="E430" s="30" t="s">
        <v>29</v>
      </c>
    </row>
    <row r="431" spans="1:5" hidden="1" x14ac:dyDescent="0.25">
      <c r="A431" s="41" t="s">
        <v>9</v>
      </c>
      <c r="B431" s="22" t="s">
        <v>8</v>
      </c>
      <c r="C431" s="22">
        <v>32.6</v>
      </c>
      <c r="D431" s="22">
        <v>35</v>
      </c>
      <c r="E431" s="22">
        <v>34.4</v>
      </c>
    </row>
    <row r="432" spans="1:5" hidden="1" x14ac:dyDescent="0.25">
      <c r="A432" s="41" t="s">
        <v>2</v>
      </c>
      <c r="B432" s="22" t="s">
        <v>8</v>
      </c>
      <c r="C432" s="22">
        <v>33</v>
      </c>
      <c r="D432" s="22">
        <v>35.85</v>
      </c>
      <c r="E432" s="22">
        <v>35.28</v>
      </c>
    </row>
    <row r="433" spans="1:5" hidden="1" x14ac:dyDescent="0.25">
      <c r="A433" s="41" t="s">
        <v>32</v>
      </c>
      <c r="B433" s="22" t="s">
        <v>8</v>
      </c>
      <c r="C433" s="22">
        <v>32.4</v>
      </c>
      <c r="D433" s="22">
        <v>34.799999999999997</v>
      </c>
      <c r="E433" s="22">
        <v>34.299999999999997</v>
      </c>
    </row>
    <row r="434" spans="1:5" ht="15.75" hidden="1" thickBot="1" x14ac:dyDescent="0.3">
      <c r="A434" s="39" t="s">
        <v>4</v>
      </c>
      <c r="B434" s="22">
        <v>31</v>
      </c>
      <c r="C434" s="22">
        <v>32.4</v>
      </c>
      <c r="D434" s="22">
        <v>34.799999999999997</v>
      </c>
      <c r="E434" s="22">
        <v>34</v>
      </c>
    </row>
    <row r="435" spans="1:5" hidden="1" x14ac:dyDescent="0.25">
      <c r="A435" s="63"/>
      <c r="B435" s="64"/>
      <c r="C435" s="64"/>
      <c r="D435" s="72">
        <f>AVERAGE(D431:D434)</f>
        <v>35.112499999999997</v>
      </c>
      <c r="E435" s="64"/>
    </row>
    <row r="436" spans="1:5" ht="15.75" hidden="1" thickBot="1" x14ac:dyDescent="0.3"/>
    <row r="437" spans="1:5" hidden="1" x14ac:dyDescent="0.25">
      <c r="A437" s="96" t="s">
        <v>72</v>
      </c>
      <c r="B437" s="97"/>
      <c r="C437" s="97"/>
      <c r="D437" s="97"/>
      <c r="E437" s="98"/>
    </row>
    <row r="438" spans="1:5" hidden="1" x14ac:dyDescent="0.25">
      <c r="A438" s="40" t="s">
        <v>1</v>
      </c>
      <c r="B438" s="22" t="s">
        <v>5</v>
      </c>
      <c r="C438" s="22" t="s">
        <v>6</v>
      </c>
      <c r="D438" s="22" t="s">
        <v>7</v>
      </c>
      <c r="E438" s="30" t="s">
        <v>29</v>
      </c>
    </row>
    <row r="439" spans="1:5" hidden="1" x14ac:dyDescent="0.25">
      <c r="A439" s="41" t="s">
        <v>9</v>
      </c>
      <c r="B439" s="22" t="s">
        <v>8</v>
      </c>
      <c r="C439" s="22">
        <v>32.6</v>
      </c>
      <c r="D439" s="22">
        <v>35</v>
      </c>
      <c r="E439" s="22">
        <v>34.4</v>
      </c>
    </row>
    <row r="440" spans="1:5" hidden="1" x14ac:dyDescent="0.25">
      <c r="A440" s="41" t="s">
        <v>2</v>
      </c>
      <c r="B440" s="22" t="s">
        <v>8</v>
      </c>
      <c r="C440" s="22">
        <v>33.299999999999997</v>
      </c>
      <c r="D440" s="22">
        <v>36.15</v>
      </c>
      <c r="E440" s="22">
        <v>35.28</v>
      </c>
    </row>
    <row r="441" spans="1:5" hidden="1" x14ac:dyDescent="0.25">
      <c r="A441" s="41" t="s">
        <v>32</v>
      </c>
      <c r="B441" s="22" t="s">
        <v>8</v>
      </c>
      <c r="C441" s="22">
        <v>32.4</v>
      </c>
      <c r="D441" s="22">
        <v>34.799999999999997</v>
      </c>
      <c r="E441" s="22">
        <v>34.299999999999997</v>
      </c>
    </row>
    <row r="442" spans="1:5" ht="15.75" hidden="1" thickBot="1" x14ac:dyDescent="0.3">
      <c r="A442" s="39" t="s">
        <v>4</v>
      </c>
      <c r="B442" s="22">
        <v>31.5</v>
      </c>
      <c r="C442" s="22">
        <v>32.4</v>
      </c>
      <c r="D442" s="22">
        <v>34.799999999999997</v>
      </c>
      <c r="E442" s="22">
        <v>34</v>
      </c>
    </row>
    <row r="443" spans="1:5" hidden="1" x14ac:dyDescent="0.25">
      <c r="D443" s="72">
        <f>AVERAGE(D439:D442)</f>
        <v>35.1875</v>
      </c>
    </row>
    <row r="444" spans="1:5" hidden="1" x14ac:dyDescent="0.25"/>
    <row r="445" spans="1:5" ht="15.75" hidden="1" thickBot="1" x14ac:dyDescent="0.3"/>
    <row r="446" spans="1:5" hidden="1" x14ac:dyDescent="0.25">
      <c r="A446" s="96" t="s">
        <v>73</v>
      </c>
      <c r="B446" s="97"/>
      <c r="C446" s="97"/>
      <c r="D446" s="97"/>
      <c r="E446" s="98"/>
    </row>
    <row r="447" spans="1:5" hidden="1" x14ac:dyDescent="0.25">
      <c r="A447" s="40" t="s">
        <v>1</v>
      </c>
      <c r="B447" s="22" t="s">
        <v>5</v>
      </c>
      <c r="C447" s="22" t="s">
        <v>6</v>
      </c>
      <c r="D447" s="22" t="s">
        <v>7</v>
      </c>
      <c r="E447" s="30" t="s">
        <v>29</v>
      </c>
    </row>
    <row r="448" spans="1:5" hidden="1" x14ac:dyDescent="0.25">
      <c r="A448" s="65" t="s">
        <v>9</v>
      </c>
      <c r="B448" s="22" t="s">
        <v>8</v>
      </c>
      <c r="C448" s="22">
        <v>32.6</v>
      </c>
      <c r="D448" s="22">
        <v>35</v>
      </c>
      <c r="E448" s="22">
        <v>34.4</v>
      </c>
    </row>
    <row r="449" spans="1:5" hidden="1" x14ac:dyDescent="0.25">
      <c r="A449" s="41" t="s">
        <v>2</v>
      </c>
      <c r="B449" s="22" t="s">
        <v>8</v>
      </c>
      <c r="C449" s="22">
        <v>33.299999999999997</v>
      </c>
      <c r="D449" s="22">
        <v>36.15</v>
      </c>
      <c r="E449" s="22">
        <v>35.28</v>
      </c>
    </row>
    <row r="450" spans="1:5" hidden="1" x14ac:dyDescent="0.25">
      <c r="A450" s="41" t="s">
        <v>32</v>
      </c>
      <c r="B450" s="22" t="s">
        <v>8</v>
      </c>
      <c r="C450" s="22">
        <v>32.4</v>
      </c>
      <c r="D450" s="22">
        <v>34.799999999999997</v>
      </c>
      <c r="E450" s="22">
        <v>34.299999999999997</v>
      </c>
    </row>
    <row r="451" spans="1:5" ht="15.75" hidden="1" thickBot="1" x14ac:dyDescent="0.3">
      <c r="A451" s="39" t="s">
        <v>4</v>
      </c>
      <c r="B451" s="22">
        <v>31.5</v>
      </c>
      <c r="C451" s="22">
        <v>32.4</v>
      </c>
      <c r="D451" s="22">
        <v>34.799999999999997</v>
      </c>
      <c r="E451" s="22">
        <v>34</v>
      </c>
    </row>
    <row r="452" spans="1:5" hidden="1" x14ac:dyDescent="0.25">
      <c r="D452" s="72">
        <f>AVERAGE(D448:D451)</f>
        <v>35.1875</v>
      </c>
    </row>
    <row r="453" spans="1:5" ht="15.75" hidden="1" thickBot="1" x14ac:dyDescent="0.3"/>
    <row r="454" spans="1:5" hidden="1" x14ac:dyDescent="0.25">
      <c r="A454" s="96" t="s">
        <v>74</v>
      </c>
      <c r="B454" s="97"/>
      <c r="C454" s="97"/>
      <c r="D454" s="97"/>
      <c r="E454" s="98"/>
    </row>
    <row r="455" spans="1:5" hidden="1" x14ac:dyDescent="0.25">
      <c r="A455" s="40" t="s">
        <v>1</v>
      </c>
      <c r="B455" s="22" t="s">
        <v>5</v>
      </c>
      <c r="C455" s="22" t="s">
        <v>6</v>
      </c>
      <c r="D455" s="22" t="s">
        <v>7</v>
      </c>
      <c r="E455" s="30" t="s">
        <v>29</v>
      </c>
    </row>
    <row r="456" spans="1:5" hidden="1" x14ac:dyDescent="0.25">
      <c r="A456" s="41" t="s">
        <v>9</v>
      </c>
      <c r="B456" s="22" t="s">
        <v>8</v>
      </c>
      <c r="C456" s="22">
        <v>32.6</v>
      </c>
      <c r="D456" s="22">
        <v>35</v>
      </c>
      <c r="E456" s="22">
        <v>34.4</v>
      </c>
    </row>
    <row r="457" spans="1:5" hidden="1" x14ac:dyDescent="0.25">
      <c r="A457" s="41" t="s">
        <v>2</v>
      </c>
      <c r="B457" s="22" t="s">
        <v>8</v>
      </c>
      <c r="C457" s="22">
        <v>33.299999999999997</v>
      </c>
      <c r="D457" s="22">
        <v>36.15</v>
      </c>
      <c r="E457" s="22">
        <v>35.28</v>
      </c>
    </row>
    <row r="458" spans="1:5" hidden="1" x14ac:dyDescent="0.25">
      <c r="A458" s="41" t="s">
        <v>32</v>
      </c>
      <c r="B458" s="22" t="s">
        <v>8</v>
      </c>
      <c r="C458" s="22">
        <v>32.4</v>
      </c>
      <c r="D458" s="22">
        <v>34.799999999999997</v>
      </c>
      <c r="E458" s="22">
        <v>34.299999999999997</v>
      </c>
    </row>
    <row r="459" spans="1:5" ht="15.75" hidden="1" thickBot="1" x14ac:dyDescent="0.3">
      <c r="A459" s="39" t="s">
        <v>4</v>
      </c>
      <c r="B459" s="22">
        <v>31.5</v>
      </c>
      <c r="C459" s="22">
        <v>32.4</v>
      </c>
      <c r="D459" s="22">
        <v>34.799999999999997</v>
      </c>
      <c r="E459" s="22">
        <v>34</v>
      </c>
    </row>
    <row r="460" spans="1:5" hidden="1" x14ac:dyDescent="0.25">
      <c r="D460" s="72">
        <f>AVERAGE(D456:D459)</f>
        <v>35.1875</v>
      </c>
    </row>
    <row r="461" spans="1:5" ht="15.75" hidden="1" thickBot="1" x14ac:dyDescent="0.3"/>
    <row r="462" spans="1:5" hidden="1" x14ac:dyDescent="0.25">
      <c r="A462" s="96" t="s">
        <v>75</v>
      </c>
      <c r="B462" s="97"/>
      <c r="C462" s="97"/>
      <c r="D462" s="97"/>
      <c r="E462" s="98"/>
    </row>
    <row r="463" spans="1:5" hidden="1" x14ac:dyDescent="0.25">
      <c r="A463" s="40" t="s">
        <v>1</v>
      </c>
      <c r="B463" s="22" t="s">
        <v>5</v>
      </c>
      <c r="C463" s="22" t="s">
        <v>6</v>
      </c>
      <c r="D463" s="22" t="s">
        <v>7</v>
      </c>
      <c r="E463" s="30" t="s">
        <v>29</v>
      </c>
    </row>
    <row r="464" spans="1:5" hidden="1" x14ac:dyDescent="0.25">
      <c r="A464" s="41" t="s">
        <v>9</v>
      </c>
      <c r="B464" s="22" t="s">
        <v>8</v>
      </c>
      <c r="C464" s="22">
        <v>32.6</v>
      </c>
      <c r="D464" s="22">
        <v>35</v>
      </c>
      <c r="E464" s="22">
        <v>34.4</v>
      </c>
    </row>
    <row r="465" spans="1:11" hidden="1" x14ac:dyDescent="0.25">
      <c r="A465" s="41" t="s">
        <v>2</v>
      </c>
      <c r="B465" s="48" t="s">
        <v>8</v>
      </c>
      <c r="C465" s="48">
        <v>33.299999999999997</v>
      </c>
      <c r="D465" s="48">
        <v>36.15</v>
      </c>
      <c r="E465" s="48">
        <v>35.28</v>
      </c>
    </row>
    <row r="466" spans="1:11" hidden="1" x14ac:dyDescent="0.25">
      <c r="A466" s="41" t="s">
        <v>32</v>
      </c>
      <c r="B466" s="22" t="s">
        <v>8</v>
      </c>
      <c r="C466" s="22">
        <v>32.4</v>
      </c>
      <c r="D466" s="22">
        <v>34.799999999999997</v>
      </c>
      <c r="E466" s="22">
        <v>34.299999999999997</v>
      </c>
    </row>
    <row r="467" spans="1:11" ht="15.75" hidden="1" thickBot="1" x14ac:dyDescent="0.3">
      <c r="A467" s="39" t="s">
        <v>4</v>
      </c>
      <c r="B467" s="22">
        <v>31.5</v>
      </c>
      <c r="C467" s="22">
        <v>32.4</v>
      </c>
      <c r="D467" s="22">
        <v>34.799999999999997</v>
      </c>
      <c r="E467" s="22">
        <v>34</v>
      </c>
    </row>
    <row r="468" spans="1:11" hidden="1" x14ac:dyDescent="0.25">
      <c r="D468" s="72">
        <f>AVERAGE(D464:D467)</f>
        <v>35.1875</v>
      </c>
    </row>
    <row r="469" spans="1:11" hidden="1" x14ac:dyDescent="0.25"/>
    <row r="470" spans="1:11" hidden="1" x14ac:dyDescent="0.25"/>
    <row r="471" spans="1:11" ht="15.75" hidden="1" thickBot="1" x14ac:dyDescent="0.3"/>
    <row r="472" spans="1:11" hidden="1" x14ac:dyDescent="0.25">
      <c r="A472" s="96" t="s">
        <v>75</v>
      </c>
      <c r="B472" s="97"/>
      <c r="C472" s="97"/>
      <c r="D472" s="97"/>
      <c r="E472" s="98"/>
      <c r="G472" s="96" t="s">
        <v>75</v>
      </c>
      <c r="H472" s="97"/>
      <c r="I472" s="97"/>
      <c r="J472" s="97"/>
      <c r="K472" s="98"/>
    </row>
    <row r="473" spans="1:11" hidden="1" x14ac:dyDescent="0.25">
      <c r="A473" s="40" t="s">
        <v>1</v>
      </c>
      <c r="B473" s="22" t="s">
        <v>5</v>
      </c>
      <c r="C473" s="22" t="s">
        <v>6</v>
      </c>
      <c r="D473" s="21" t="s">
        <v>7</v>
      </c>
      <c r="E473" s="28" t="s">
        <v>29</v>
      </c>
      <c r="G473" s="40" t="s">
        <v>1</v>
      </c>
      <c r="H473" s="22" t="s">
        <v>5</v>
      </c>
      <c r="I473" s="22" t="s">
        <v>6</v>
      </c>
      <c r="J473" s="22" t="s">
        <v>7</v>
      </c>
      <c r="K473" s="30" t="s">
        <v>29</v>
      </c>
    </row>
    <row r="474" spans="1:11" hidden="1" x14ac:dyDescent="0.25">
      <c r="A474" s="25" t="s">
        <v>9</v>
      </c>
      <c r="B474" s="22"/>
      <c r="C474" s="22">
        <f>C464-C456</f>
        <v>0</v>
      </c>
      <c r="D474" s="22">
        <f t="shared" ref="D474:E474" si="2">D464-D456</f>
        <v>0</v>
      </c>
      <c r="E474" s="22">
        <f t="shared" si="2"/>
        <v>0</v>
      </c>
      <c r="G474" s="41" t="s">
        <v>9</v>
      </c>
      <c r="H474" s="22" t="s">
        <v>8</v>
      </c>
      <c r="I474" s="22">
        <v>32.6</v>
      </c>
      <c r="J474" s="22">
        <v>35</v>
      </c>
      <c r="K474" s="22">
        <v>34.4</v>
      </c>
    </row>
    <row r="475" spans="1:11" hidden="1" x14ac:dyDescent="0.25">
      <c r="A475" s="25" t="s">
        <v>2</v>
      </c>
      <c r="B475" s="22"/>
      <c r="C475" s="22">
        <f t="shared" ref="B475:E477" si="3">C465-C457</f>
        <v>0</v>
      </c>
      <c r="D475" s="22">
        <f t="shared" si="3"/>
        <v>0</v>
      </c>
      <c r="E475" s="22">
        <f t="shared" si="3"/>
        <v>0</v>
      </c>
      <c r="G475" s="41" t="s">
        <v>2</v>
      </c>
      <c r="H475" s="48" t="s">
        <v>8</v>
      </c>
      <c r="I475" s="48">
        <v>33.299999999999997</v>
      </c>
      <c r="J475" s="48">
        <v>36.15</v>
      </c>
      <c r="K475" s="48">
        <v>35.28</v>
      </c>
    </row>
    <row r="476" spans="1:11" hidden="1" x14ac:dyDescent="0.25">
      <c r="A476" s="25" t="s">
        <v>32</v>
      </c>
      <c r="B476" s="22"/>
      <c r="C476" s="22">
        <f t="shared" si="3"/>
        <v>0</v>
      </c>
      <c r="D476" s="22">
        <f t="shared" si="3"/>
        <v>0</v>
      </c>
      <c r="E476" s="22">
        <f t="shared" si="3"/>
        <v>0</v>
      </c>
      <c r="G476" s="41" t="s">
        <v>32</v>
      </c>
      <c r="H476" s="22" t="s">
        <v>8</v>
      </c>
      <c r="I476" s="22">
        <v>32.4</v>
      </c>
      <c r="J476" s="22">
        <v>34.799999999999997</v>
      </c>
      <c r="K476" s="22">
        <v>34.299999999999997</v>
      </c>
    </row>
    <row r="477" spans="1:11" ht="15.75" hidden="1" thickBot="1" x14ac:dyDescent="0.3">
      <c r="A477" s="26" t="s">
        <v>4</v>
      </c>
      <c r="B477" s="22">
        <f t="shared" si="3"/>
        <v>0</v>
      </c>
      <c r="C477" s="22">
        <f t="shared" si="3"/>
        <v>0</v>
      </c>
      <c r="D477" s="22">
        <f t="shared" si="3"/>
        <v>0</v>
      </c>
      <c r="E477" s="22">
        <f t="shared" si="3"/>
        <v>0</v>
      </c>
      <c r="G477" s="39" t="s">
        <v>4</v>
      </c>
      <c r="H477" s="22">
        <v>31.5</v>
      </c>
      <c r="I477" s="22">
        <v>32.4</v>
      </c>
      <c r="J477" s="22">
        <v>34.799999999999997</v>
      </c>
      <c r="K477" s="22">
        <v>34</v>
      </c>
    </row>
    <row r="478" spans="1:11" hidden="1" x14ac:dyDescent="0.25">
      <c r="D478" s="72"/>
      <c r="J478" s="72">
        <f>AVERAGE(J474:J477)</f>
        <v>35.1875</v>
      </c>
    </row>
    <row r="479" spans="1:11" ht="15.75" hidden="1" thickBot="1" x14ac:dyDescent="0.3"/>
    <row r="480" spans="1:11" hidden="1" x14ac:dyDescent="0.25">
      <c r="A480" s="96" t="s">
        <v>76</v>
      </c>
      <c r="B480" s="97"/>
      <c r="C480" s="97"/>
      <c r="D480" s="97"/>
      <c r="E480" s="98"/>
      <c r="G480" s="96" t="s">
        <v>76</v>
      </c>
      <c r="H480" s="97"/>
      <c r="I480" s="97"/>
      <c r="J480" s="97"/>
      <c r="K480" s="98"/>
    </row>
    <row r="481" spans="1:11" hidden="1" x14ac:dyDescent="0.25">
      <c r="A481" s="40" t="s">
        <v>1</v>
      </c>
      <c r="B481" s="22" t="s">
        <v>5</v>
      </c>
      <c r="C481" s="22" t="s">
        <v>6</v>
      </c>
      <c r="D481" s="21" t="s">
        <v>7</v>
      </c>
      <c r="E481" s="28" t="s">
        <v>29</v>
      </c>
      <c r="G481" s="40" t="s">
        <v>1</v>
      </c>
      <c r="H481" s="22" t="s">
        <v>5</v>
      </c>
      <c r="I481" s="22" t="s">
        <v>6</v>
      </c>
      <c r="J481" s="21" t="s">
        <v>7</v>
      </c>
      <c r="K481" s="28" t="s">
        <v>29</v>
      </c>
    </row>
    <row r="482" spans="1:11" hidden="1" x14ac:dyDescent="0.25">
      <c r="A482" s="25" t="s">
        <v>9</v>
      </c>
      <c r="B482" s="22" t="s">
        <v>8</v>
      </c>
      <c r="C482" s="22">
        <v>32.6</v>
      </c>
      <c r="D482" s="22">
        <v>35</v>
      </c>
      <c r="E482" s="22">
        <v>34.4</v>
      </c>
      <c r="G482" s="25" t="s">
        <v>9</v>
      </c>
      <c r="H482" s="22" t="s">
        <v>8</v>
      </c>
      <c r="I482" s="22">
        <v>32.6</v>
      </c>
      <c r="J482" s="22">
        <v>35</v>
      </c>
      <c r="K482" s="22">
        <v>34.4</v>
      </c>
    </row>
    <row r="483" spans="1:11" hidden="1" x14ac:dyDescent="0.25">
      <c r="A483" s="25" t="s">
        <v>2</v>
      </c>
      <c r="B483" s="22" t="s">
        <v>8</v>
      </c>
      <c r="C483" s="22">
        <v>33.299999999999997</v>
      </c>
      <c r="D483" s="22">
        <v>36.15</v>
      </c>
      <c r="E483" s="22">
        <v>35.28</v>
      </c>
      <c r="G483" s="25" t="s">
        <v>2</v>
      </c>
      <c r="H483" s="22" t="s">
        <v>8</v>
      </c>
      <c r="I483" s="22">
        <v>33.299999999999997</v>
      </c>
      <c r="J483" s="22">
        <v>36.15</v>
      </c>
      <c r="K483" s="22">
        <v>35.28</v>
      </c>
    </row>
    <row r="484" spans="1:11" hidden="1" x14ac:dyDescent="0.25">
      <c r="A484" s="25" t="s">
        <v>32</v>
      </c>
      <c r="B484" s="22" t="s">
        <v>8</v>
      </c>
      <c r="C484" s="22">
        <v>32.4</v>
      </c>
      <c r="D484" s="22">
        <v>34.799999999999997</v>
      </c>
      <c r="E484" s="22">
        <v>34.299999999999997</v>
      </c>
      <c r="G484" s="25" t="s">
        <v>32</v>
      </c>
      <c r="H484" s="22" t="s">
        <v>8</v>
      </c>
      <c r="I484" s="22">
        <v>32.4</v>
      </c>
      <c r="J484" s="22">
        <v>34.799999999999997</v>
      </c>
      <c r="K484" s="22">
        <v>34.299999999999997</v>
      </c>
    </row>
    <row r="485" spans="1:11" ht="15.75" hidden="1" thickBot="1" x14ac:dyDescent="0.3">
      <c r="A485" s="26" t="s">
        <v>4</v>
      </c>
      <c r="B485" s="22">
        <v>31.5</v>
      </c>
      <c r="C485" s="22">
        <v>32.4</v>
      </c>
      <c r="D485" s="22">
        <v>34.799999999999997</v>
      </c>
      <c r="E485" s="22">
        <v>34</v>
      </c>
      <c r="G485" s="26" t="s">
        <v>4</v>
      </c>
      <c r="H485" s="22">
        <v>31.5</v>
      </c>
      <c r="I485" s="22">
        <v>32.4</v>
      </c>
      <c r="J485" s="22">
        <v>34.799999999999997</v>
      </c>
      <c r="K485" s="22">
        <v>34</v>
      </c>
    </row>
    <row r="486" spans="1:11" ht="15.75" hidden="1" thickBot="1" x14ac:dyDescent="0.3">
      <c r="D486" s="72">
        <f>AVERAGE(D482:D485)</f>
        <v>35.1875</v>
      </c>
    </row>
    <row r="487" spans="1:11" hidden="1" x14ac:dyDescent="0.25">
      <c r="A487" s="96" t="s">
        <v>77</v>
      </c>
      <c r="B487" s="97"/>
      <c r="C487" s="97"/>
      <c r="D487" s="97"/>
      <c r="E487" s="98"/>
      <c r="G487" s="96" t="s">
        <v>76</v>
      </c>
      <c r="H487" s="97"/>
      <c r="I487" s="97"/>
      <c r="J487" s="97"/>
      <c r="K487" s="98"/>
    </row>
    <row r="488" spans="1:11" ht="15.75" hidden="1" thickBot="1" x14ac:dyDescent="0.3">
      <c r="A488" s="69" t="s">
        <v>1</v>
      </c>
      <c r="B488" s="37" t="s">
        <v>5</v>
      </c>
      <c r="C488" s="37" t="s">
        <v>6</v>
      </c>
      <c r="D488" s="32" t="s">
        <v>7</v>
      </c>
      <c r="E488" s="33" t="s">
        <v>29</v>
      </c>
      <c r="G488" s="40" t="s">
        <v>1</v>
      </c>
      <c r="H488" s="22" t="s">
        <v>5</v>
      </c>
      <c r="I488" s="22" t="s">
        <v>6</v>
      </c>
      <c r="J488" s="21" t="s">
        <v>7</v>
      </c>
      <c r="K488" s="28" t="s">
        <v>29</v>
      </c>
    </row>
    <row r="489" spans="1:11" hidden="1" x14ac:dyDescent="0.25">
      <c r="A489" s="66" t="s">
        <v>9</v>
      </c>
      <c r="B489" s="67" t="s">
        <v>8</v>
      </c>
      <c r="C489" s="67">
        <v>32.6</v>
      </c>
      <c r="D489" s="67">
        <v>35</v>
      </c>
      <c r="E489" s="68">
        <v>34.4</v>
      </c>
      <c r="G489" s="25" t="s">
        <v>9</v>
      </c>
      <c r="H489" s="22" t="s">
        <v>8</v>
      </c>
      <c r="I489" s="22">
        <v>0</v>
      </c>
      <c r="J489" s="22">
        <v>0</v>
      </c>
      <c r="K489" s="22">
        <v>0</v>
      </c>
    </row>
    <row r="490" spans="1:11" hidden="1" x14ac:dyDescent="0.25">
      <c r="A490" s="25" t="s">
        <v>2</v>
      </c>
      <c r="B490" s="22" t="s">
        <v>8</v>
      </c>
      <c r="C490" s="22">
        <v>33.299999999999997</v>
      </c>
      <c r="D490" s="22">
        <v>36.15</v>
      </c>
      <c r="E490" s="30">
        <v>35.28</v>
      </c>
      <c r="G490" s="25" t="s">
        <v>2</v>
      </c>
      <c r="H490" s="22" t="s">
        <v>8</v>
      </c>
      <c r="I490" s="22">
        <v>0</v>
      </c>
      <c r="J490" s="22">
        <v>0</v>
      </c>
      <c r="K490" s="22">
        <v>0</v>
      </c>
    </row>
    <row r="491" spans="1:11" hidden="1" x14ac:dyDescent="0.25">
      <c r="A491" s="25" t="s">
        <v>32</v>
      </c>
      <c r="B491" s="22" t="s">
        <v>8</v>
      </c>
      <c r="C491" s="22">
        <v>32.4</v>
      </c>
      <c r="D491" s="22">
        <v>34.799999999999997</v>
      </c>
      <c r="E491" s="30">
        <v>34.299999999999997</v>
      </c>
      <c r="G491" s="25" t="s">
        <v>32</v>
      </c>
      <c r="H491" s="22" t="s">
        <v>8</v>
      </c>
      <c r="I491" s="22">
        <v>0</v>
      </c>
      <c r="J491" s="22">
        <v>0</v>
      </c>
      <c r="K491" s="22">
        <v>0</v>
      </c>
    </row>
    <row r="492" spans="1:11" ht="15.75" hidden="1" thickBot="1" x14ac:dyDescent="0.3">
      <c r="A492" s="26" t="s">
        <v>4</v>
      </c>
      <c r="B492" s="37">
        <v>31.5</v>
      </c>
      <c r="C492" s="37">
        <v>32.4</v>
      </c>
      <c r="D492" s="37">
        <v>34.799999999999997</v>
      </c>
      <c r="E492" s="38">
        <v>34</v>
      </c>
      <c r="G492" s="26" t="s">
        <v>4</v>
      </c>
      <c r="H492" s="22">
        <v>0</v>
      </c>
      <c r="I492" s="22">
        <v>0</v>
      </c>
      <c r="J492" s="22">
        <v>0</v>
      </c>
      <c r="K492" s="22">
        <v>0</v>
      </c>
    </row>
    <row r="493" spans="1:11" hidden="1" x14ac:dyDescent="0.25">
      <c r="D493" s="72">
        <f>AVERAGE(D489:D492)</f>
        <v>35.1875</v>
      </c>
    </row>
    <row r="494" spans="1:11" ht="15.75" hidden="1" thickBot="1" x14ac:dyDescent="0.3"/>
    <row r="495" spans="1:11" hidden="1" x14ac:dyDescent="0.25">
      <c r="A495" s="96" t="s">
        <v>78</v>
      </c>
      <c r="B495" s="97"/>
      <c r="C495" s="97"/>
      <c r="D495" s="97"/>
      <c r="E495" s="98"/>
      <c r="G495" s="96" t="s">
        <v>78</v>
      </c>
      <c r="H495" s="97"/>
      <c r="I495" s="97"/>
      <c r="J495" s="97"/>
      <c r="K495" s="98"/>
    </row>
    <row r="496" spans="1:11" ht="15.75" hidden="1" thickBot="1" x14ac:dyDescent="0.3">
      <c r="A496" s="69" t="s">
        <v>1</v>
      </c>
      <c r="B496" s="37" t="s">
        <v>5</v>
      </c>
      <c r="C496" s="37" t="s">
        <v>6</v>
      </c>
      <c r="D496" s="32" t="s">
        <v>7</v>
      </c>
      <c r="E496" s="33" t="s">
        <v>29</v>
      </c>
      <c r="G496" s="40" t="s">
        <v>1</v>
      </c>
      <c r="H496" s="22" t="s">
        <v>5</v>
      </c>
      <c r="I496" s="22" t="s">
        <v>6</v>
      </c>
      <c r="J496" s="21" t="s">
        <v>7</v>
      </c>
      <c r="K496" s="28" t="s">
        <v>29</v>
      </c>
    </row>
    <row r="497" spans="1:11" hidden="1" x14ac:dyDescent="0.25">
      <c r="A497" s="66" t="s">
        <v>9</v>
      </c>
      <c r="B497" s="67" t="s">
        <v>8</v>
      </c>
      <c r="C497" s="67">
        <v>32.6</v>
      </c>
      <c r="D497" s="67">
        <v>35</v>
      </c>
      <c r="E497" s="68">
        <v>34.4</v>
      </c>
      <c r="G497" s="25" t="s">
        <v>9</v>
      </c>
      <c r="H497" s="22" t="s">
        <v>8</v>
      </c>
      <c r="I497" s="22">
        <f>C497-C489</f>
        <v>0</v>
      </c>
      <c r="J497" s="22">
        <f t="shared" ref="J497:K499" si="4">D497-D489</f>
        <v>0</v>
      </c>
      <c r="K497" s="22">
        <f t="shared" si="4"/>
        <v>0</v>
      </c>
    </row>
    <row r="498" spans="1:11" hidden="1" x14ac:dyDescent="0.25">
      <c r="A498" s="25" t="s">
        <v>2</v>
      </c>
      <c r="B498" s="22" t="s">
        <v>8</v>
      </c>
      <c r="C498" s="22">
        <v>33.299999999999997</v>
      </c>
      <c r="D498" s="22">
        <v>36.15</v>
      </c>
      <c r="E498" s="30">
        <v>35.78</v>
      </c>
      <c r="G498" s="25" t="s">
        <v>2</v>
      </c>
      <c r="H498" s="22" t="s">
        <v>8</v>
      </c>
      <c r="I498" s="22">
        <f t="shared" ref="H498:I500" si="5">C498-C490</f>
        <v>0</v>
      </c>
      <c r="J498" s="22">
        <f t="shared" si="4"/>
        <v>0</v>
      </c>
      <c r="K498" s="22">
        <f t="shared" si="4"/>
        <v>0.5</v>
      </c>
    </row>
    <row r="499" spans="1:11" hidden="1" x14ac:dyDescent="0.25">
      <c r="A499" s="25" t="s">
        <v>32</v>
      </c>
      <c r="B499" s="22" t="s">
        <v>8</v>
      </c>
      <c r="C499" s="22">
        <v>32.4</v>
      </c>
      <c r="D499" s="22">
        <v>34.799999999999997</v>
      </c>
      <c r="E499" s="30">
        <v>34.299999999999997</v>
      </c>
      <c r="G499" s="25" t="s">
        <v>32</v>
      </c>
      <c r="H499" s="22" t="s">
        <v>8</v>
      </c>
      <c r="I499" s="22">
        <f t="shared" si="5"/>
        <v>0</v>
      </c>
      <c r="J499" s="22">
        <f t="shared" si="4"/>
        <v>0</v>
      </c>
      <c r="K499" s="22">
        <f t="shared" si="4"/>
        <v>0</v>
      </c>
    </row>
    <row r="500" spans="1:11" ht="15.75" hidden="1" thickBot="1" x14ac:dyDescent="0.3">
      <c r="A500" s="26" t="s">
        <v>4</v>
      </c>
      <c r="B500" s="37">
        <v>31.5</v>
      </c>
      <c r="C500" s="37">
        <v>32.4</v>
      </c>
      <c r="D500" s="37">
        <v>34.799999999999997</v>
      </c>
      <c r="E500" s="38">
        <v>34</v>
      </c>
      <c r="G500" s="26" t="s">
        <v>4</v>
      </c>
      <c r="H500" s="22">
        <f t="shared" si="5"/>
        <v>0</v>
      </c>
      <c r="I500" s="22">
        <f t="shared" si="5"/>
        <v>0</v>
      </c>
      <c r="J500" s="22">
        <f t="shared" ref="J500" si="6">D500-D492</f>
        <v>0</v>
      </c>
      <c r="K500" s="22">
        <f t="shared" ref="K500" si="7">E500-E492</f>
        <v>0</v>
      </c>
    </row>
    <row r="501" spans="1:11" hidden="1" x14ac:dyDescent="0.25">
      <c r="D501" s="72">
        <f>AVERAGE(D497:D500)</f>
        <v>35.1875</v>
      </c>
    </row>
    <row r="502" spans="1:11" ht="15.75" hidden="1" thickBot="1" x14ac:dyDescent="0.3"/>
    <row r="503" spans="1:11" hidden="1" x14ac:dyDescent="0.25">
      <c r="A503" s="96" t="s">
        <v>79</v>
      </c>
      <c r="B503" s="97"/>
      <c r="C503" s="97"/>
      <c r="D503" s="97"/>
      <c r="E503" s="98"/>
      <c r="G503" s="96" t="s">
        <v>79</v>
      </c>
      <c r="H503" s="97"/>
      <c r="I503" s="97"/>
      <c r="J503" s="97"/>
      <c r="K503" s="98"/>
    </row>
    <row r="504" spans="1:11" ht="15.75" hidden="1" thickBot="1" x14ac:dyDescent="0.3">
      <c r="A504" s="69" t="s">
        <v>1</v>
      </c>
      <c r="B504" s="37" t="s">
        <v>5</v>
      </c>
      <c r="C504" s="37" t="s">
        <v>6</v>
      </c>
      <c r="D504" s="32" t="s">
        <v>7</v>
      </c>
      <c r="E504" s="33" t="s">
        <v>29</v>
      </c>
      <c r="G504" s="40" t="s">
        <v>1</v>
      </c>
      <c r="H504" s="22" t="s">
        <v>5</v>
      </c>
      <c r="I504" s="22" t="s">
        <v>6</v>
      </c>
      <c r="J504" s="21" t="s">
        <v>7</v>
      </c>
      <c r="K504" s="28" t="s">
        <v>29</v>
      </c>
    </row>
    <row r="505" spans="1:11" hidden="1" x14ac:dyDescent="0.25">
      <c r="A505" s="66" t="s">
        <v>9</v>
      </c>
      <c r="B505" s="67" t="s">
        <v>8</v>
      </c>
      <c r="C505" s="67">
        <v>32.6</v>
      </c>
      <c r="D505" s="67">
        <v>35</v>
      </c>
      <c r="E505" s="68">
        <v>35.9</v>
      </c>
      <c r="G505" s="25" t="s">
        <v>9</v>
      </c>
      <c r="H505" s="22" t="s">
        <v>8</v>
      </c>
      <c r="I505" s="22">
        <f>C505-C497</f>
        <v>0</v>
      </c>
      <c r="J505" s="22">
        <f t="shared" ref="J505:K508" si="8">D505-D497</f>
        <v>0</v>
      </c>
      <c r="K505" s="22">
        <f t="shared" si="8"/>
        <v>1.5</v>
      </c>
    </row>
    <row r="506" spans="1:11" hidden="1" x14ac:dyDescent="0.25">
      <c r="A506" s="41" t="s">
        <v>2</v>
      </c>
      <c r="B506" s="22" t="s">
        <v>8</v>
      </c>
      <c r="C506" s="22">
        <v>33.299999999999997</v>
      </c>
      <c r="D506" s="22">
        <v>36.15</v>
      </c>
      <c r="E506" s="30">
        <v>35.78</v>
      </c>
      <c r="G506" s="25" t="s">
        <v>2</v>
      </c>
      <c r="H506" s="22" t="s">
        <v>8</v>
      </c>
      <c r="I506" s="22">
        <f t="shared" ref="H506:I508" si="9">C506-C498</f>
        <v>0</v>
      </c>
      <c r="J506" s="22">
        <f t="shared" si="8"/>
        <v>0</v>
      </c>
      <c r="K506" s="22">
        <f t="shared" si="8"/>
        <v>0</v>
      </c>
    </row>
    <row r="507" spans="1:11" hidden="1" x14ac:dyDescent="0.25">
      <c r="A507" s="41" t="s">
        <v>32</v>
      </c>
      <c r="B507" s="22" t="s">
        <v>8</v>
      </c>
      <c r="C507" s="22">
        <v>32.4</v>
      </c>
      <c r="D507" s="22">
        <v>34.799999999999997</v>
      </c>
      <c r="E507" s="30">
        <v>34.799999999999997</v>
      </c>
      <c r="G507" s="25" t="s">
        <v>32</v>
      </c>
      <c r="H507" s="22" t="s">
        <v>8</v>
      </c>
      <c r="I507" s="22">
        <f t="shared" si="9"/>
        <v>0</v>
      </c>
      <c r="J507" s="22">
        <f t="shared" si="8"/>
        <v>0</v>
      </c>
      <c r="K507" s="22">
        <f t="shared" si="8"/>
        <v>0.5</v>
      </c>
    </row>
    <row r="508" spans="1:11" ht="15.75" hidden="1" thickBot="1" x14ac:dyDescent="0.3">
      <c r="A508" s="39" t="s">
        <v>4</v>
      </c>
      <c r="B508" s="37">
        <v>31.5</v>
      </c>
      <c r="C508" s="37">
        <v>32.4</v>
      </c>
      <c r="D508" s="37">
        <v>34.799999999999997</v>
      </c>
      <c r="E508" s="38">
        <v>34</v>
      </c>
      <c r="G508" s="26" t="s">
        <v>4</v>
      </c>
      <c r="H508" s="22">
        <f t="shared" si="9"/>
        <v>0</v>
      </c>
      <c r="I508" s="22">
        <f t="shared" si="9"/>
        <v>0</v>
      </c>
      <c r="J508" s="22">
        <f t="shared" si="8"/>
        <v>0</v>
      </c>
      <c r="K508" s="22">
        <f t="shared" si="8"/>
        <v>0</v>
      </c>
    </row>
    <row r="509" spans="1:11" hidden="1" x14ac:dyDescent="0.25">
      <c r="D509" s="72">
        <f>AVERAGE(D505:D508)</f>
        <v>35.1875</v>
      </c>
    </row>
    <row r="510" spans="1:11" ht="15.75" hidden="1" thickBot="1" x14ac:dyDescent="0.3"/>
    <row r="511" spans="1:11" hidden="1" x14ac:dyDescent="0.25">
      <c r="A511" s="96" t="s">
        <v>80</v>
      </c>
      <c r="B511" s="97"/>
      <c r="C511" s="97"/>
      <c r="D511" s="97"/>
      <c r="E511" s="98"/>
      <c r="G511" s="96" t="s">
        <v>80</v>
      </c>
      <c r="H511" s="97"/>
      <c r="I511" s="97"/>
      <c r="J511" s="97"/>
      <c r="K511" s="98"/>
    </row>
    <row r="512" spans="1:11" ht="15.75" hidden="1" thickBot="1" x14ac:dyDescent="0.3">
      <c r="A512" s="69" t="s">
        <v>1</v>
      </c>
      <c r="B512" s="37" t="s">
        <v>5</v>
      </c>
      <c r="C512" s="37" t="s">
        <v>6</v>
      </c>
      <c r="D512" s="32" t="s">
        <v>7</v>
      </c>
      <c r="E512" s="33" t="s">
        <v>29</v>
      </c>
      <c r="G512" s="40" t="s">
        <v>1</v>
      </c>
      <c r="H512" s="22" t="s">
        <v>5</v>
      </c>
      <c r="I512" s="22" t="s">
        <v>6</v>
      </c>
      <c r="J512" s="21" t="s">
        <v>7</v>
      </c>
      <c r="K512" s="28" t="s">
        <v>29</v>
      </c>
    </row>
    <row r="513" spans="1:11" hidden="1" x14ac:dyDescent="0.25">
      <c r="A513" s="66" t="s">
        <v>9</v>
      </c>
      <c r="B513" s="67" t="s">
        <v>8</v>
      </c>
      <c r="C513" s="67">
        <v>32.6</v>
      </c>
      <c r="D513" s="67">
        <v>35</v>
      </c>
      <c r="E513" s="68">
        <v>35.9</v>
      </c>
      <c r="G513" s="25" t="s">
        <v>9</v>
      </c>
      <c r="H513" s="22" t="s">
        <v>8</v>
      </c>
      <c r="I513" s="22">
        <f>C513-C505</f>
        <v>0</v>
      </c>
      <c r="J513" s="22">
        <f t="shared" ref="J513:K516" si="10">D513-D505</f>
        <v>0</v>
      </c>
      <c r="K513" s="22">
        <f t="shared" si="10"/>
        <v>0</v>
      </c>
    </row>
    <row r="514" spans="1:11" hidden="1" x14ac:dyDescent="0.25">
      <c r="A514" s="41" t="s">
        <v>2</v>
      </c>
      <c r="B514" s="22" t="s">
        <v>8</v>
      </c>
      <c r="C514" s="22">
        <v>33.299999999999997</v>
      </c>
      <c r="D514" s="22">
        <v>36.15</v>
      </c>
      <c r="E514" s="30">
        <v>36.28</v>
      </c>
      <c r="G514" s="25" t="s">
        <v>2</v>
      </c>
      <c r="H514" s="22" t="s">
        <v>8</v>
      </c>
      <c r="I514" s="22">
        <f t="shared" ref="H514:I516" si="11">C514-C506</f>
        <v>0</v>
      </c>
      <c r="J514" s="22">
        <f t="shared" si="10"/>
        <v>0</v>
      </c>
      <c r="K514" s="22">
        <f t="shared" si="10"/>
        <v>0.5</v>
      </c>
    </row>
    <row r="515" spans="1:11" hidden="1" x14ac:dyDescent="0.25">
      <c r="A515" s="41" t="s">
        <v>32</v>
      </c>
      <c r="B515" s="22" t="s">
        <v>8</v>
      </c>
      <c r="C515" s="22">
        <v>32.4</v>
      </c>
      <c r="D515" s="22">
        <v>34.799999999999997</v>
      </c>
      <c r="E515" s="30">
        <v>35.4</v>
      </c>
      <c r="G515" s="25" t="s">
        <v>32</v>
      </c>
      <c r="H515" s="22" t="s">
        <v>8</v>
      </c>
      <c r="I515" s="22">
        <f t="shared" si="11"/>
        <v>0</v>
      </c>
      <c r="J515" s="22">
        <f t="shared" si="10"/>
        <v>0</v>
      </c>
      <c r="K515" s="22">
        <f t="shared" si="10"/>
        <v>0.60000000000000142</v>
      </c>
    </row>
    <row r="516" spans="1:11" ht="15.75" hidden="1" thickBot="1" x14ac:dyDescent="0.3">
      <c r="A516" s="39" t="s">
        <v>4</v>
      </c>
      <c r="B516" s="37">
        <v>31.5</v>
      </c>
      <c r="C516" s="37">
        <v>32.4</v>
      </c>
      <c r="D516" s="37">
        <v>34.799999999999997</v>
      </c>
      <c r="E516" s="38">
        <v>35</v>
      </c>
      <c r="G516" s="26" t="s">
        <v>4</v>
      </c>
      <c r="H516" s="22">
        <f t="shared" si="11"/>
        <v>0</v>
      </c>
      <c r="I516" s="22">
        <f t="shared" si="11"/>
        <v>0</v>
      </c>
      <c r="J516" s="22">
        <f t="shared" si="10"/>
        <v>0</v>
      </c>
      <c r="K516" s="22">
        <f t="shared" si="10"/>
        <v>1</v>
      </c>
    </row>
    <row r="517" spans="1:11" ht="15.75" hidden="1" thickBot="1" x14ac:dyDescent="0.3">
      <c r="D517" s="72">
        <f>AVERAGE(D513:D516)</f>
        <v>35.1875</v>
      </c>
    </row>
    <row r="518" spans="1:11" hidden="1" x14ac:dyDescent="0.25">
      <c r="A518" s="96" t="s">
        <v>81</v>
      </c>
      <c r="B518" s="97"/>
      <c r="C518" s="97"/>
      <c r="D518" s="97"/>
      <c r="E518" s="98"/>
      <c r="F518" s="70"/>
      <c r="G518" s="96" t="s">
        <v>81</v>
      </c>
      <c r="H518" s="97"/>
      <c r="I518" s="97"/>
      <c r="J518" s="97"/>
      <c r="K518" s="98"/>
    </row>
    <row r="519" spans="1:11" ht="15.75" hidden="1" thickBot="1" x14ac:dyDescent="0.3">
      <c r="A519" s="69" t="s">
        <v>1</v>
      </c>
      <c r="B519" s="37" t="s">
        <v>5</v>
      </c>
      <c r="C519" s="37" t="s">
        <v>6</v>
      </c>
      <c r="D519" s="37" t="s">
        <v>7</v>
      </c>
      <c r="E519" s="38" t="s">
        <v>29</v>
      </c>
      <c r="F519" s="70"/>
      <c r="G519" s="40" t="s">
        <v>1</v>
      </c>
      <c r="H519" s="22" t="s">
        <v>5</v>
      </c>
      <c r="I519" s="22" t="s">
        <v>6</v>
      </c>
      <c r="J519" s="22" t="s">
        <v>7</v>
      </c>
      <c r="K519" s="30" t="s">
        <v>29</v>
      </c>
    </row>
    <row r="520" spans="1:11" hidden="1" x14ac:dyDescent="0.25">
      <c r="A520" s="71" t="s">
        <v>9</v>
      </c>
      <c r="B520" s="67" t="s">
        <v>8</v>
      </c>
      <c r="C520" s="67">
        <v>32.6</v>
      </c>
      <c r="D520" s="67">
        <v>35</v>
      </c>
      <c r="E520" s="68">
        <v>35.9</v>
      </c>
      <c r="F520" s="70"/>
      <c r="G520" s="41" t="s">
        <v>9</v>
      </c>
      <c r="H520" s="22" t="s">
        <v>8</v>
      </c>
      <c r="I520" s="22">
        <f>C520-C513</f>
        <v>0</v>
      </c>
      <c r="J520" s="22">
        <f t="shared" ref="J520:K523" si="12">D520-D513</f>
        <v>0</v>
      </c>
      <c r="K520" s="22">
        <f t="shared" si="12"/>
        <v>0</v>
      </c>
    </row>
    <row r="521" spans="1:11" hidden="1" x14ac:dyDescent="0.25">
      <c r="A521" s="41" t="s">
        <v>2</v>
      </c>
      <c r="B521" s="22" t="s">
        <v>8</v>
      </c>
      <c r="C521" s="22">
        <v>33.299999999999997</v>
      </c>
      <c r="D521" s="22">
        <v>36.15</v>
      </c>
      <c r="E521" s="30">
        <v>36.28</v>
      </c>
      <c r="F521" s="70"/>
      <c r="G521" s="41" t="s">
        <v>2</v>
      </c>
      <c r="H521" s="22" t="s">
        <v>8</v>
      </c>
      <c r="I521" s="22">
        <f t="shared" ref="H521:I523" si="13">C521-C514</f>
        <v>0</v>
      </c>
      <c r="J521" s="22">
        <f t="shared" si="12"/>
        <v>0</v>
      </c>
      <c r="K521" s="22">
        <f t="shared" si="12"/>
        <v>0</v>
      </c>
    </row>
    <row r="522" spans="1:11" hidden="1" x14ac:dyDescent="0.25">
      <c r="A522" s="41" t="s">
        <v>32</v>
      </c>
      <c r="B522" s="22" t="s">
        <v>8</v>
      </c>
      <c r="C522" s="22">
        <v>32.4</v>
      </c>
      <c r="D522" s="22">
        <v>34.799999999999997</v>
      </c>
      <c r="E522" s="30">
        <v>35.9</v>
      </c>
      <c r="F522" s="70"/>
      <c r="G522" s="41" t="s">
        <v>32</v>
      </c>
      <c r="H522" s="22" t="s">
        <v>8</v>
      </c>
      <c r="I522" s="22">
        <f t="shared" si="13"/>
        <v>0</v>
      </c>
      <c r="J522" s="22">
        <f t="shared" si="12"/>
        <v>0</v>
      </c>
      <c r="K522" s="22">
        <f t="shared" si="12"/>
        <v>0.5</v>
      </c>
    </row>
    <row r="523" spans="1:11" ht="15.75" hidden="1" thickBot="1" x14ac:dyDescent="0.3">
      <c r="A523" s="39" t="s">
        <v>4</v>
      </c>
      <c r="B523" s="37">
        <v>31.5</v>
      </c>
      <c r="C523" s="37">
        <v>32.4</v>
      </c>
      <c r="D523" s="37">
        <v>34.799999999999997</v>
      </c>
      <c r="E523" s="38">
        <v>35.4</v>
      </c>
      <c r="F523" s="70"/>
      <c r="G523" s="39" t="s">
        <v>4</v>
      </c>
      <c r="H523" s="22">
        <f t="shared" si="13"/>
        <v>0</v>
      </c>
      <c r="I523" s="22">
        <f t="shared" si="13"/>
        <v>0</v>
      </c>
      <c r="J523" s="22">
        <f t="shared" si="12"/>
        <v>0</v>
      </c>
      <c r="K523" s="22">
        <f t="shared" si="12"/>
        <v>0.39999999999999858</v>
      </c>
    </row>
    <row r="524" spans="1:11" hidden="1" x14ac:dyDescent="0.25">
      <c r="D524" s="72">
        <f>AVERAGE(D520:D523)</f>
        <v>35.1875</v>
      </c>
    </row>
    <row r="525" spans="1:11" ht="15.75" hidden="1" thickBot="1" x14ac:dyDescent="0.3"/>
    <row r="526" spans="1:11" hidden="1" x14ac:dyDescent="0.25">
      <c r="A526" s="96" t="s">
        <v>82</v>
      </c>
      <c r="B526" s="97"/>
      <c r="C526" s="97"/>
      <c r="D526" s="97"/>
      <c r="E526" s="98"/>
      <c r="F526" s="70"/>
      <c r="G526" s="96" t="s">
        <v>82</v>
      </c>
      <c r="H526" s="97"/>
      <c r="I526" s="97"/>
      <c r="J526" s="97"/>
      <c r="K526" s="98"/>
    </row>
    <row r="527" spans="1:11" ht="15.75" hidden="1" thickBot="1" x14ac:dyDescent="0.3">
      <c r="A527" s="69" t="s">
        <v>1</v>
      </c>
      <c r="B527" s="37" t="s">
        <v>5</v>
      </c>
      <c r="C527" s="37" t="s">
        <v>6</v>
      </c>
      <c r="D527" s="37" t="s">
        <v>7</v>
      </c>
      <c r="E527" s="38" t="s">
        <v>29</v>
      </c>
      <c r="F527" s="70"/>
      <c r="G527" s="40" t="s">
        <v>1</v>
      </c>
      <c r="H527" s="22" t="s">
        <v>5</v>
      </c>
      <c r="I527" s="22" t="s">
        <v>6</v>
      </c>
      <c r="J527" s="22" t="s">
        <v>7</v>
      </c>
      <c r="K527" s="30" t="s">
        <v>29</v>
      </c>
    </row>
    <row r="528" spans="1:11" hidden="1" x14ac:dyDescent="0.25">
      <c r="A528" s="71" t="s">
        <v>9</v>
      </c>
      <c r="B528" s="67" t="s">
        <v>8</v>
      </c>
      <c r="C528" s="67">
        <v>32.6</v>
      </c>
      <c r="D528" s="67">
        <v>35</v>
      </c>
      <c r="E528" s="68">
        <v>35.9</v>
      </c>
      <c r="F528" s="70"/>
      <c r="G528" s="41" t="s">
        <v>9</v>
      </c>
      <c r="H528" s="22" t="s">
        <v>8</v>
      </c>
      <c r="I528" s="22">
        <f>C528-C520</f>
        <v>0</v>
      </c>
      <c r="J528" s="22">
        <f t="shared" ref="J528:K531" si="14">D528-D520</f>
        <v>0</v>
      </c>
      <c r="K528" s="22">
        <f t="shared" si="14"/>
        <v>0</v>
      </c>
    </row>
    <row r="529" spans="1:11" hidden="1" x14ac:dyDescent="0.25">
      <c r="A529" s="41" t="s">
        <v>2</v>
      </c>
      <c r="B529" s="22" t="s">
        <v>8</v>
      </c>
      <c r="C529" s="22">
        <v>33.299999999999997</v>
      </c>
      <c r="D529" s="22">
        <v>36.15</v>
      </c>
      <c r="E529" s="30">
        <v>36.28</v>
      </c>
      <c r="F529" s="70"/>
      <c r="G529" s="41" t="s">
        <v>2</v>
      </c>
      <c r="H529" s="22" t="s">
        <v>8</v>
      </c>
      <c r="I529" s="22">
        <f t="shared" ref="H529:I531" si="15">C529-C521</f>
        <v>0</v>
      </c>
      <c r="J529" s="22">
        <f t="shared" si="14"/>
        <v>0</v>
      </c>
      <c r="K529" s="22">
        <f t="shared" si="14"/>
        <v>0</v>
      </c>
    </row>
    <row r="530" spans="1:11" hidden="1" x14ac:dyDescent="0.25">
      <c r="A530" s="41" t="s">
        <v>32</v>
      </c>
      <c r="B530" s="22" t="s">
        <v>8</v>
      </c>
      <c r="C530" s="22">
        <v>32.4</v>
      </c>
      <c r="D530" s="22">
        <v>34.799999999999997</v>
      </c>
      <c r="E530" s="30">
        <v>35.9</v>
      </c>
      <c r="F530" s="70"/>
      <c r="G530" s="41" t="s">
        <v>32</v>
      </c>
      <c r="H530" s="22" t="s">
        <v>8</v>
      </c>
      <c r="I530" s="22">
        <f t="shared" si="15"/>
        <v>0</v>
      </c>
      <c r="J530" s="22">
        <f t="shared" si="14"/>
        <v>0</v>
      </c>
      <c r="K530" s="22">
        <f t="shared" si="14"/>
        <v>0</v>
      </c>
    </row>
    <row r="531" spans="1:11" ht="15.75" hidden="1" thickBot="1" x14ac:dyDescent="0.3">
      <c r="A531" s="39" t="s">
        <v>4</v>
      </c>
      <c r="B531" s="37">
        <v>31.5</v>
      </c>
      <c r="C531" s="37">
        <v>32.4</v>
      </c>
      <c r="D531" s="37">
        <v>34.799999999999997</v>
      </c>
      <c r="E531" s="38">
        <v>35.700000000000003</v>
      </c>
      <c r="F531" s="70"/>
      <c r="G531" s="39" t="s">
        <v>4</v>
      </c>
      <c r="H531" s="22">
        <f t="shared" si="15"/>
        <v>0</v>
      </c>
      <c r="I531" s="22">
        <f t="shared" si="15"/>
        <v>0</v>
      </c>
      <c r="J531" s="22">
        <f t="shared" si="14"/>
        <v>0</v>
      </c>
      <c r="K531" s="22">
        <f t="shared" si="14"/>
        <v>0.30000000000000426</v>
      </c>
    </row>
    <row r="532" spans="1:11" hidden="1" x14ac:dyDescent="0.25">
      <c r="D532" s="72">
        <f>AVERAGE(D528:D531)</f>
        <v>35.1875</v>
      </c>
    </row>
    <row r="533" spans="1:11" ht="15.75" hidden="1" thickBot="1" x14ac:dyDescent="0.3"/>
    <row r="534" spans="1:11" hidden="1" x14ac:dyDescent="0.25">
      <c r="A534" s="96" t="s">
        <v>83</v>
      </c>
      <c r="B534" s="97"/>
      <c r="C534" s="97"/>
      <c r="D534" s="97"/>
      <c r="E534" s="98"/>
      <c r="F534" s="70"/>
      <c r="G534" s="96" t="s">
        <v>83</v>
      </c>
      <c r="H534" s="97"/>
      <c r="I534" s="97"/>
      <c r="J534" s="97"/>
      <c r="K534" s="98"/>
    </row>
    <row r="535" spans="1:11" ht="15.75" hidden="1" thickBot="1" x14ac:dyDescent="0.3">
      <c r="A535" s="69" t="s">
        <v>1</v>
      </c>
      <c r="B535" s="37" t="s">
        <v>5</v>
      </c>
      <c r="C535" s="37" t="s">
        <v>6</v>
      </c>
      <c r="D535" s="37" t="s">
        <v>7</v>
      </c>
      <c r="E535" s="38" t="s">
        <v>29</v>
      </c>
      <c r="F535" s="70"/>
      <c r="G535" s="40" t="s">
        <v>1</v>
      </c>
      <c r="H535" s="22" t="s">
        <v>5</v>
      </c>
      <c r="I535" s="22" t="s">
        <v>6</v>
      </c>
      <c r="J535" s="22" t="s">
        <v>7</v>
      </c>
      <c r="K535" s="30" t="s">
        <v>29</v>
      </c>
    </row>
    <row r="536" spans="1:11" hidden="1" x14ac:dyDescent="0.25">
      <c r="A536" s="71" t="s">
        <v>9</v>
      </c>
      <c r="B536" s="67" t="s">
        <v>8</v>
      </c>
      <c r="C536" s="67">
        <v>32.299999999999997</v>
      </c>
      <c r="D536" s="67">
        <v>34.700000000000003</v>
      </c>
      <c r="E536" s="68">
        <v>35.9</v>
      </c>
      <c r="F536" s="70"/>
      <c r="G536" s="41" t="s">
        <v>9</v>
      </c>
      <c r="H536" s="22" t="s">
        <v>8</v>
      </c>
      <c r="I536" s="22">
        <f t="shared" ref="I536:I539" si="16">C536-C528</f>
        <v>-0.30000000000000426</v>
      </c>
      <c r="J536" s="22">
        <f t="shared" ref="J536:J539" si="17">D536-D528</f>
        <v>-0.29999999999999716</v>
      </c>
      <c r="K536" s="22">
        <f t="shared" ref="K536:K539" si="18">E536-E528</f>
        <v>0</v>
      </c>
    </row>
    <row r="537" spans="1:11" hidden="1" x14ac:dyDescent="0.25">
      <c r="A537" s="41" t="s">
        <v>2</v>
      </c>
      <c r="B537" s="22" t="s">
        <v>8</v>
      </c>
      <c r="C537" s="22">
        <v>33.299999999999997</v>
      </c>
      <c r="D537" s="22">
        <v>36.15</v>
      </c>
      <c r="E537" s="30">
        <v>36.28</v>
      </c>
      <c r="F537" s="70"/>
      <c r="G537" s="41" t="s">
        <v>2</v>
      </c>
      <c r="H537" s="22" t="s">
        <v>8</v>
      </c>
      <c r="I537" s="22">
        <f t="shared" si="16"/>
        <v>0</v>
      </c>
      <c r="J537" s="22">
        <f t="shared" si="17"/>
        <v>0</v>
      </c>
      <c r="K537" s="22">
        <f t="shared" si="18"/>
        <v>0</v>
      </c>
    </row>
    <row r="538" spans="1:11" hidden="1" x14ac:dyDescent="0.25">
      <c r="A538" s="41" t="s">
        <v>32</v>
      </c>
      <c r="B538" s="22" t="s">
        <v>8</v>
      </c>
      <c r="C538" s="22">
        <v>32.4</v>
      </c>
      <c r="D538" s="22">
        <v>34.799999999999997</v>
      </c>
      <c r="E538" s="30">
        <v>35.9</v>
      </c>
      <c r="F538" s="70"/>
      <c r="G538" s="41" t="s">
        <v>32</v>
      </c>
      <c r="H538" s="22" t="s">
        <v>8</v>
      </c>
      <c r="I538" s="22">
        <f t="shared" si="16"/>
        <v>0</v>
      </c>
      <c r="J538" s="22">
        <f t="shared" si="17"/>
        <v>0</v>
      </c>
      <c r="K538" s="22">
        <f t="shared" si="18"/>
        <v>0</v>
      </c>
    </row>
    <row r="539" spans="1:11" ht="15.75" hidden="1" thickBot="1" x14ac:dyDescent="0.3">
      <c r="A539" s="39" t="s">
        <v>4</v>
      </c>
      <c r="B539" s="37">
        <v>31.5</v>
      </c>
      <c r="C539" s="37">
        <v>32.4</v>
      </c>
      <c r="D539" s="37">
        <v>34.799999999999997</v>
      </c>
      <c r="E539" s="38">
        <v>35.700000000000003</v>
      </c>
      <c r="F539" s="70"/>
      <c r="G539" s="39" t="s">
        <v>4</v>
      </c>
      <c r="H539" s="22">
        <f>B539-B531</f>
        <v>0</v>
      </c>
      <c r="I539" s="22">
        <f t="shared" si="16"/>
        <v>0</v>
      </c>
      <c r="J539" s="22">
        <f t="shared" si="17"/>
        <v>0</v>
      </c>
      <c r="K539" s="22">
        <f t="shared" si="18"/>
        <v>0</v>
      </c>
    </row>
    <row r="540" spans="1:11" hidden="1" x14ac:dyDescent="0.25">
      <c r="D540" s="72">
        <f>AVERAGE(D536:D539)</f>
        <v>35.112499999999997</v>
      </c>
    </row>
    <row r="541" spans="1:11" ht="15.75" hidden="1" thickBot="1" x14ac:dyDescent="0.3"/>
    <row r="542" spans="1:11" hidden="1" x14ac:dyDescent="0.25">
      <c r="A542" s="96" t="s">
        <v>84</v>
      </c>
      <c r="B542" s="97"/>
      <c r="C542" s="97"/>
      <c r="D542" s="97"/>
      <c r="E542" s="98"/>
      <c r="F542" s="70"/>
      <c r="G542" s="96" t="s">
        <v>84</v>
      </c>
      <c r="H542" s="97"/>
      <c r="I542" s="97"/>
      <c r="J542" s="97"/>
      <c r="K542" s="98"/>
    </row>
    <row r="543" spans="1:11" ht="15.75" hidden="1" thickBot="1" x14ac:dyDescent="0.3">
      <c r="A543" s="69" t="s">
        <v>1</v>
      </c>
      <c r="B543" s="37" t="s">
        <v>5</v>
      </c>
      <c r="C543" s="37" t="s">
        <v>6</v>
      </c>
      <c r="D543" s="37" t="s">
        <v>7</v>
      </c>
      <c r="E543" s="38" t="s">
        <v>29</v>
      </c>
      <c r="F543" s="70"/>
      <c r="G543" s="40" t="s">
        <v>1</v>
      </c>
      <c r="H543" s="22" t="s">
        <v>5</v>
      </c>
      <c r="I543" s="22" t="s">
        <v>6</v>
      </c>
      <c r="J543" s="22" t="s">
        <v>7</v>
      </c>
      <c r="K543" s="30" t="s">
        <v>29</v>
      </c>
    </row>
    <row r="544" spans="1:11" hidden="1" x14ac:dyDescent="0.25">
      <c r="A544" s="71" t="s">
        <v>9</v>
      </c>
      <c r="B544" s="67" t="s">
        <v>8</v>
      </c>
      <c r="C544" s="67">
        <v>32.299999999999997</v>
      </c>
      <c r="D544" s="67">
        <v>34.700000000000003</v>
      </c>
      <c r="E544" s="68">
        <v>35.9</v>
      </c>
      <c r="F544" s="70"/>
      <c r="G544" s="41" t="s">
        <v>9</v>
      </c>
      <c r="H544" s="22" t="s">
        <v>8</v>
      </c>
      <c r="I544" s="22">
        <f t="shared" ref="I544:I547" si="19">C544-C536</f>
        <v>0</v>
      </c>
      <c r="J544" s="22">
        <f t="shared" ref="J544:J547" si="20">D544-D536</f>
        <v>0</v>
      </c>
      <c r="K544" s="30">
        <f t="shared" ref="K544:K547" si="21">E544-E536</f>
        <v>0</v>
      </c>
    </row>
    <row r="545" spans="1:11" hidden="1" x14ac:dyDescent="0.25">
      <c r="A545" s="41" t="s">
        <v>2</v>
      </c>
      <c r="B545" s="22" t="s">
        <v>8</v>
      </c>
      <c r="C545" s="22">
        <v>33.299999999999997</v>
      </c>
      <c r="D545" s="22">
        <v>36.15</v>
      </c>
      <c r="E545" s="30">
        <v>36.28</v>
      </c>
      <c r="F545" s="70"/>
      <c r="G545" s="41" t="s">
        <v>2</v>
      </c>
      <c r="H545" s="22" t="s">
        <v>8</v>
      </c>
      <c r="I545" s="22">
        <f t="shared" si="19"/>
        <v>0</v>
      </c>
      <c r="J545" s="22">
        <f t="shared" si="20"/>
        <v>0</v>
      </c>
      <c r="K545" s="30">
        <f t="shared" si="21"/>
        <v>0</v>
      </c>
    </row>
    <row r="546" spans="1:11" hidden="1" x14ac:dyDescent="0.25">
      <c r="A546" s="41" t="s">
        <v>32</v>
      </c>
      <c r="B546" s="22">
        <v>30.9</v>
      </c>
      <c r="C546" s="22">
        <v>31.4</v>
      </c>
      <c r="D546" s="22">
        <v>34.1</v>
      </c>
      <c r="E546" s="30">
        <v>35.9</v>
      </c>
      <c r="F546" s="70"/>
      <c r="G546" s="41" t="s">
        <v>32</v>
      </c>
      <c r="H546" s="22" t="s">
        <v>8</v>
      </c>
      <c r="I546" s="22">
        <f t="shared" si="19"/>
        <v>-1</v>
      </c>
      <c r="J546" s="22">
        <f t="shared" si="20"/>
        <v>-0.69999999999999574</v>
      </c>
      <c r="K546" s="30">
        <f t="shared" si="21"/>
        <v>0</v>
      </c>
    </row>
    <row r="547" spans="1:11" ht="15.75" hidden="1" thickBot="1" x14ac:dyDescent="0.3">
      <c r="A547" s="39" t="s">
        <v>4</v>
      </c>
      <c r="B547" s="37">
        <v>31.5</v>
      </c>
      <c r="C547" s="37">
        <v>31.95</v>
      </c>
      <c r="D547" s="37">
        <v>34.65</v>
      </c>
      <c r="E547" s="38">
        <v>35.700000000000003</v>
      </c>
      <c r="F547" s="70"/>
      <c r="G547" s="39" t="s">
        <v>4</v>
      </c>
      <c r="H547" s="37">
        <f>B547-B539</f>
        <v>0</v>
      </c>
      <c r="I547" s="37">
        <f t="shared" si="19"/>
        <v>-0.44999999999999929</v>
      </c>
      <c r="J547" s="37">
        <f t="shared" si="20"/>
        <v>-0.14999999999999858</v>
      </c>
      <c r="K547" s="38">
        <f t="shared" si="21"/>
        <v>0</v>
      </c>
    </row>
    <row r="548" spans="1:11" hidden="1" x14ac:dyDescent="0.25">
      <c r="D548" s="72">
        <f>AVERAGE(D544:D547)</f>
        <v>34.9</v>
      </c>
    </row>
    <row r="549" spans="1:11" ht="15.75" hidden="1" thickBot="1" x14ac:dyDescent="0.3"/>
    <row r="550" spans="1:11" hidden="1" x14ac:dyDescent="0.25">
      <c r="A550" s="96" t="s">
        <v>85</v>
      </c>
      <c r="B550" s="97"/>
      <c r="C550" s="97"/>
      <c r="D550" s="97"/>
      <c r="E550" s="98"/>
      <c r="F550" s="70"/>
      <c r="G550" s="96" t="s">
        <v>85</v>
      </c>
      <c r="H550" s="97"/>
      <c r="I550" s="97"/>
      <c r="J550" s="97"/>
      <c r="K550" s="98"/>
    </row>
    <row r="551" spans="1:11" ht="15.75" hidden="1" thickBot="1" x14ac:dyDescent="0.3">
      <c r="A551" s="69" t="s">
        <v>1</v>
      </c>
      <c r="B551" s="37" t="s">
        <v>5</v>
      </c>
      <c r="C551" s="37" t="s">
        <v>6</v>
      </c>
      <c r="D551" s="37" t="s">
        <v>7</v>
      </c>
      <c r="E551" s="38" t="s">
        <v>29</v>
      </c>
      <c r="F551" s="70"/>
      <c r="G551" s="40" t="s">
        <v>1</v>
      </c>
      <c r="H551" s="22" t="s">
        <v>5</v>
      </c>
      <c r="I551" s="22" t="s">
        <v>6</v>
      </c>
      <c r="J551" s="22" t="s">
        <v>7</v>
      </c>
      <c r="K551" s="30" t="s">
        <v>29</v>
      </c>
    </row>
    <row r="552" spans="1:11" hidden="1" x14ac:dyDescent="0.25">
      <c r="A552" s="71" t="s">
        <v>9</v>
      </c>
      <c r="B552" s="67" t="s">
        <v>8</v>
      </c>
      <c r="C552" s="67">
        <v>32</v>
      </c>
      <c r="D552" s="67">
        <v>34.4</v>
      </c>
      <c r="E552" s="68">
        <v>35.9</v>
      </c>
      <c r="F552" s="70"/>
      <c r="G552" s="41" t="s">
        <v>9</v>
      </c>
      <c r="H552" s="22" t="s">
        <v>8</v>
      </c>
      <c r="I552" s="22">
        <f t="shared" ref="I552:I555" si="22">C552-C544</f>
        <v>-0.29999999999999716</v>
      </c>
      <c r="J552" s="22">
        <f t="shared" ref="J552:J555" si="23">D552-D544</f>
        <v>-0.30000000000000426</v>
      </c>
      <c r="K552" s="30">
        <f t="shared" ref="K552:K555" si="24">E552-E544</f>
        <v>0</v>
      </c>
    </row>
    <row r="553" spans="1:11" hidden="1" x14ac:dyDescent="0.25">
      <c r="A553" s="41" t="s">
        <v>2</v>
      </c>
      <c r="B553" s="22" t="s">
        <v>8</v>
      </c>
      <c r="C553" s="22">
        <v>33.299999999999997</v>
      </c>
      <c r="D553" s="22">
        <v>36.15</v>
      </c>
      <c r="E553" s="30">
        <v>36.28</v>
      </c>
      <c r="F553" s="70"/>
      <c r="G553" s="41" t="s">
        <v>2</v>
      </c>
      <c r="H553" s="22" t="s">
        <v>8</v>
      </c>
      <c r="I553" s="22">
        <f t="shared" si="22"/>
        <v>0</v>
      </c>
      <c r="J553" s="22">
        <f t="shared" si="23"/>
        <v>0</v>
      </c>
      <c r="K553" s="30">
        <f t="shared" si="24"/>
        <v>0</v>
      </c>
    </row>
    <row r="554" spans="1:11" hidden="1" x14ac:dyDescent="0.25">
      <c r="A554" s="41" t="s">
        <v>32</v>
      </c>
      <c r="B554" s="22">
        <v>30.9</v>
      </c>
      <c r="C554" s="22">
        <v>31.4</v>
      </c>
      <c r="D554" s="22">
        <v>34.1</v>
      </c>
      <c r="E554" s="30">
        <v>35.9</v>
      </c>
      <c r="F554" s="70"/>
      <c r="G554" s="41" t="s">
        <v>32</v>
      </c>
      <c r="H554" s="22" t="s">
        <v>8</v>
      </c>
      <c r="I554" s="22">
        <f t="shared" si="22"/>
        <v>0</v>
      </c>
      <c r="J554" s="22">
        <f t="shared" si="23"/>
        <v>0</v>
      </c>
      <c r="K554" s="30">
        <f t="shared" si="24"/>
        <v>0</v>
      </c>
    </row>
    <row r="555" spans="1:11" ht="15.75" hidden="1" thickBot="1" x14ac:dyDescent="0.3">
      <c r="A555" s="39" t="s">
        <v>4</v>
      </c>
      <c r="B555" s="37">
        <v>29.5</v>
      </c>
      <c r="C555" s="37">
        <v>29.8</v>
      </c>
      <c r="D555" s="37">
        <v>32.5</v>
      </c>
      <c r="E555" s="38">
        <v>34.9</v>
      </c>
      <c r="F555" s="70"/>
      <c r="G555" s="39" t="s">
        <v>4</v>
      </c>
      <c r="H555" s="37">
        <f>B555-B547</f>
        <v>-2</v>
      </c>
      <c r="I555" s="37">
        <f t="shared" si="22"/>
        <v>-2.1499999999999986</v>
      </c>
      <c r="J555" s="37">
        <f t="shared" si="23"/>
        <v>-2.1499999999999986</v>
      </c>
      <c r="K555" s="38">
        <f t="shared" si="24"/>
        <v>-0.80000000000000426</v>
      </c>
    </row>
    <row r="556" spans="1:11" hidden="1" x14ac:dyDescent="0.25">
      <c r="D556" s="72">
        <f>AVERAGE(D552:D555)</f>
        <v>34.287500000000001</v>
      </c>
    </row>
    <row r="557" spans="1:11" ht="15.75" hidden="1" thickBot="1" x14ac:dyDescent="0.3"/>
    <row r="558" spans="1:11" hidden="1" x14ac:dyDescent="0.25">
      <c r="A558" s="96" t="s">
        <v>86</v>
      </c>
      <c r="B558" s="97"/>
      <c r="C558" s="97"/>
      <c r="D558" s="97"/>
      <c r="E558" s="98"/>
      <c r="F558" s="70"/>
      <c r="G558" s="96" t="s">
        <v>86</v>
      </c>
      <c r="H558" s="97"/>
      <c r="I558" s="97"/>
      <c r="J558" s="97"/>
      <c r="K558" s="98"/>
    </row>
    <row r="559" spans="1:11" ht="15.75" hidden="1" thickBot="1" x14ac:dyDescent="0.3">
      <c r="A559" s="69" t="s">
        <v>1</v>
      </c>
      <c r="B559" s="37" t="s">
        <v>5</v>
      </c>
      <c r="C559" s="37" t="s">
        <v>6</v>
      </c>
      <c r="D559" s="37" t="s">
        <v>7</v>
      </c>
      <c r="E559" s="38" t="s">
        <v>29</v>
      </c>
      <c r="F559" s="70"/>
      <c r="G559" s="40" t="s">
        <v>1</v>
      </c>
      <c r="H559" s="22" t="s">
        <v>5</v>
      </c>
      <c r="I559" s="22" t="s">
        <v>6</v>
      </c>
      <c r="J559" s="22" t="s">
        <v>7</v>
      </c>
      <c r="K559" s="30" t="s">
        <v>29</v>
      </c>
    </row>
    <row r="560" spans="1:11" ht="15.75" hidden="1" thickBot="1" x14ac:dyDescent="0.3">
      <c r="A560" s="71" t="s">
        <v>9</v>
      </c>
      <c r="B560" s="67" t="s">
        <v>8</v>
      </c>
      <c r="C560" s="67">
        <v>32</v>
      </c>
      <c r="D560" s="67">
        <v>34.4</v>
      </c>
      <c r="E560" s="68">
        <v>35.9</v>
      </c>
      <c r="F560" s="70"/>
      <c r="G560" s="41" t="s">
        <v>9</v>
      </c>
      <c r="H560" s="22" t="s">
        <v>8</v>
      </c>
      <c r="I560" s="37">
        <f t="shared" ref="I560:I563" si="25">C560-C552</f>
        <v>0</v>
      </c>
      <c r="J560" s="37">
        <f t="shared" ref="J560:J563" si="26">D560-D552</f>
        <v>0</v>
      </c>
      <c r="K560" s="37">
        <f t="shared" ref="K560:K563" si="27">E560-E552</f>
        <v>0</v>
      </c>
    </row>
    <row r="561" spans="1:11" ht="15.75" hidden="1" thickBot="1" x14ac:dyDescent="0.3">
      <c r="A561" s="41" t="s">
        <v>2</v>
      </c>
      <c r="B561" s="22" t="s">
        <v>8</v>
      </c>
      <c r="C561" s="22">
        <v>33.299999999999997</v>
      </c>
      <c r="D561" s="22">
        <v>36.15</v>
      </c>
      <c r="E561" s="30">
        <v>36.28</v>
      </c>
      <c r="F561" s="70"/>
      <c r="G561" s="41" t="s">
        <v>2</v>
      </c>
      <c r="H561" s="22" t="s">
        <v>8</v>
      </c>
      <c r="I561" s="37">
        <f t="shared" si="25"/>
        <v>0</v>
      </c>
      <c r="J561" s="37">
        <f t="shared" si="26"/>
        <v>0</v>
      </c>
      <c r="K561" s="37">
        <f t="shared" si="27"/>
        <v>0</v>
      </c>
    </row>
    <row r="562" spans="1:11" ht="15.75" hidden="1" thickBot="1" x14ac:dyDescent="0.3">
      <c r="A562" s="41" t="s">
        <v>32</v>
      </c>
      <c r="B562" s="22">
        <v>30.9</v>
      </c>
      <c r="C562" s="22">
        <v>31.4</v>
      </c>
      <c r="D562" s="22">
        <v>34.1</v>
      </c>
      <c r="E562" s="30">
        <v>35.9</v>
      </c>
      <c r="F562" s="70"/>
      <c r="G562" s="41" t="s">
        <v>32</v>
      </c>
      <c r="H562" s="22" t="s">
        <v>8</v>
      </c>
      <c r="I562" s="37">
        <f t="shared" si="25"/>
        <v>0</v>
      </c>
      <c r="J562" s="37">
        <f t="shared" si="26"/>
        <v>0</v>
      </c>
      <c r="K562" s="37">
        <f t="shared" si="27"/>
        <v>0</v>
      </c>
    </row>
    <row r="563" spans="1:11" ht="15.75" hidden="1" thickBot="1" x14ac:dyDescent="0.3">
      <c r="A563" s="39" t="s">
        <v>4</v>
      </c>
      <c r="B563" s="37">
        <v>29.5</v>
      </c>
      <c r="C563" s="37">
        <v>29.8</v>
      </c>
      <c r="D563" s="37">
        <v>32.5</v>
      </c>
      <c r="E563" s="38">
        <v>34.9</v>
      </c>
      <c r="F563" s="70"/>
      <c r="G563" s="39" t="s">
        <v>4</v>
      </c>
      <c r="H563" s="37">
        <f>B563-B555</f>
        <v>0</v>
      </c>
      <c r="I563" s="37">
        <f t="shared" si="25"/>
        <v>0</v>
      </c>
      <c r="J563" s="37">
        <f t="shared" si="26"/>
        <v>0</v>
      </c>
      <c r="K563" s="37">
        <f t="shared" si="27"/>
        <v>0</v>
      </c>
    </row>
    <row r="564" spans="1:11" hidden="1" x14ac:dyDescent="0.25">
      <c r="D564" s="72"/>
    </row>
    <row r="565" spans="1:11" ht="15.75" hidden="1" thickBot="1" x14ac:dyDescent="0.3"/>
    <row r="566" spans="1:11" hidden="1" x14ac:dyDescent="0.25">
      <c r="A566" s="96" t="s">
        <v>87</v>
      </c>
      <c r="B566" s="97"/>
      <c r="C566" s="97"/>
      <c r="D566" s="97"/>
      <c r="E566" s="98"/>
      <c r="F566" s="70"/>
      <c r="G566" s="96" t="s">
        <v>87</v>
      </c>
      <c r="H566" s="97"/>
      <c r="I566" s="97"/>
      <c r="J566" s="97"/>
      <c r="K566" s="98"/>
    </row>
    <row r="567" spans="1:11" ht="15.75" hidden="1" thickBot="1" x14ac:dyDescent="0.3">
      <c r="A567" s="69" t="s">
        <v>1</v>
      </c>
      <c r="B567" s="37" t="s">
        <v>5</v>
      </c>
      <c r="C567" s="37" t="s">
        <v>6</v>
      </c>
      <c r="D567" s="37" t="s">
        <v>7</v>
      </c>
      <c r="E567" s="38" t="s">
        <v>29</v>
      </c>
      <c r="F567" s="70"/>
      <c r="G567" s="40" t="s">
        <v>1</v>
      </c>
      <c r="H567" s="22" t="s">
        <v>5</v>
      </c>
      <c r="I567" s="22" t="s">
        <v>6</v>
      </c>
      <c r="J567" s="22" t="s">
        <v>7</v>
      </c>
      <c r="K567" s="30" t="s">
        <v>29</v>
      </c>
    </row>
    <row r="568" spans="1:11" ht="15.75" hidden="1" thickBot="1" x14ac:dyDescent="0.3">
      <c r="A568" s="71" t="s">
        <v>9</v>
      </c>
      <c r="B568" s="67" t="s">
        <v>8</v>
      </c>
      <c r="C568" s="67">
        <v>32</v>
      </c>
      <c r="D568" s="67">
        <v>34.4</v>
      </c>
      <c r="E568" s="68">
        <v>35.9</v>
      </c>
      <c r="F568" s="70"/>
      <c r="G568" s="41" t="s">
        <v>9</v>
      </c>
      <c r="H568" s="22" t="s">
        <v>8</v>
      </c>
      <c r="I568" s="37">
        <f>C568-C560</f>
        <v>0</v>
      </c>
      <c r="J568" s="37">
        <f t="shared" ref="J568:K571" si="28">D568-D560</f>
        <v>0</v>
      </c>
      <c r="K568" s="37">
        <f t="shared" si="28"/>
        <v>0</v>
      </c>
    </row>
    <row r="569" spans="1:11" ht="15.75" hidden="1" thickBot="1" x14ac:dyDescent="0.3">
      <c r="A569" s="41" t="s">
        <v>2</v>
      </c>
      <c r="B569" s="22" t="s">
        <v>8</v>
      </c>
      <c r="C569" s="22">
        <v>33.299999999999997</v>
      </c>
      <c r="D569" s="22">
        <v>36.15</v>
      </c>
      <c r="E569" s="30">
        <v>36.78</v>
      </c>
      <c r="F569" s="70"/>
      <c r="G569" s="41" t="s">
        <v>2</v>
      </c>
      <c r="H569" s="22" t="s">
        <v>8</v>
      </c>
      <c r="I569" s="37">
        <f t="shared" ref="H569:I571" si="29">C569-C561</f>
        <v>0</v>
      </c>
      <c r="J569" s="37">
        <f t="shared" si="28"/>
        <v>0</v>
      </c>
      <c r="K569" s="37">
        <f t="shared" si="28"/>
        <v>0.5</v>
      </c>
    </row>
    <row r="570" spans="1:11" ht="15.75" hidden="1" thickBot="1" x14ac:dyDescent="0.3">
      <c r="A570" s="41" t="s">
        <v>32</v>
      </c>
      <c r="B570" s="22">
        <v>30.9</v>
      </c>
      <c r="C570" s="22">
        <v>31.4</v>
      </c>
      <c r="D570" s="22">
        <v>34.1</v>
      </c>
      <c r="E570" s="30">
        <v>35.700000000000003</v>
      </c>
      <c r="F570" s="70"/>
      <c r="G570" s="41" t="s">
        <v>32</v>
      </c>
      <c r="H570" s="22" t="s">
        <v>8</v>
      </c>
      <c r="I570" s="37">
        <f t="shared" si="29"/>
        <v>0</v>
      </c>
      <c r="J570" s="37">
        <f t="shared" si="28"/>
        <v>0</v>
      </c>
      <c r="K570" s="37">
        <f t="shared" si="28"/>
        <v>-0.19999999999999574</v>
      </c>
    </row>
    <row r="571" spans="1:11" ht="15.75" hidden="1" thickBot="1" x14ac:dyDescent="0.3">
      <c r="A571" s="39" t="s">
        <v>4</v>
      </c>
      <c r="B571" s="37">
        <v>29.5</v>
      </c>
      <c r="C571" s="37">
        <v>29.8</v>
      </c>
      <c r="D571" s="37">
        <v>32.5</v>
      </c>
      <c r="E571" s="38">
        <v>34.9</v>
      </c>
      <c r="F571" s="70"/>
      <c r="G571" s="39" t="s">
        <v>4</v>
      </c>
      <c r="H571" s="37">
        <f t="shared" si="29"/>
        <v>0</v>
      </c>
      <c r="I571" s="37">
        <f t="shared" si="29"/>
        <v>0</v>
      </c>
      <c r="J571" s="37">
        <f t="shared" si="28"/>
        <v>0</v>
      </c>
      <c r="K571" s="37">
        <f t="shared" si="28"/>
        <v>0</v>
      </c>
    </row>
    <row r="572" spans="1:11" hidden="1" x14ac:dyDescent="0.25">
      <c r="D572" s="72"/>
    </row>
    <row r="573" spans="1:11" ht="15.75" hidden="1" thickBot="1" x14ac:dyDescent="0.3"/>
    <row r="574" spans="1:11" hidden="1" x14ac:dyDescent="0.25">
      <c r="A574" s="96" t="s">
        <v>88</v>
      </c>
      <c r="B574" s="97"/>
      <c r="C574" s="97"/>
      <c r="D574" s="97"/>
      <c r="E574" s="98"/>
      <c r="F574" s="70"/>
      <c r="G574" s="96" t="s">
        <v>88</v>
      </c>
      <c r="H574" s="114"/>
      <c r="I574" s="114"/>
      <c r="J574" s="114"/>
      <c r="K574" s="115"/>
    </row>
    <row r="575" spans="1:11" ht="15.75" hidden="1" thickBot="1" x14ac:dyDescent="0.3">
      <c r="A575" s="69" t="s">
        <v>1</v>
      </c>
      <c r="B575" s="37" t="s">
        <v>5</v>
      </c>
      <c r="C575" s="37" t="s">
        <v>6</v>
      </c>
      <c r="D575" s="37" t="s">
        <v>7</v>
      </c>
      <c r="E575" s="38" t="s">
        <v>29</v>
      </c>
      <c r="F575" s="70"/>
      <c r="G575" s="40" t="s">
        <v>1</v>
      </c>
      <c r="H575" s="22" t="s">
        <v>5</v>
      </c>
      <c r="I575" s="22" t="s">
        <v>6</v>
      </c>
      <c r="J575" s="22" t="s">
        <v>7</v>
      </c>
      <c r="K575" s="30" t="s">
        <v>29</v>
      </c>
    </row>
    <row r="576" spans="1:11" ht="15.75" hidden="1" thickBot="1" x14ac:dyDescent="0.3">
      <c r="A576" s="71" t="s">
        <v>9</v>
      </c>
      <c r="B576" s="67" t="s">
        <v>8</v>
      </c>
      <c r="C576" s="67">
        <v>32</v>
      </c>
      <c r="D576" s="67">
        <v>34.4</v>
      </c>
      <c r="E576" s="68">
        <v>35.9</v>
      </c>
      <c r="F576" s="70"/>
      <c r="G576" s="41" t="s">
        <v>9</v>
      </c>
      <c r="H576" s="22" t="s">
        <v>8</v>
      </c>
      <c r="I576" s="37">
        <f>C576-C568</f>
        <v>0</v>
      </c>
      <c r="J576" s="37">
        <f t="shared" ref="J576:K579" si="30">D576-D568</f>
        <v>0</v>
      </c>
      <c r="K576" s="37">
        <f t="shared" si="30"/>
        <v>0</v>
      </c>
    </row>
    <row r="577" spans="1:11" ht="15.75" hidden="1" thickBot="1" x14ac:dyDescent="0.3">
      <c r="A577" s="41" t="s">
        <v>2</v>
      </c>
      <c r="B577" s="22" t="s">
        <v>8</v>
      </c>
      <c r="C577" s="22">
        <v>33.299999999999997</v>
      </c>
      <c r="D577" s="22">
        <v>36.15</v>
      </c>
      <c r="E577" s="30">
        <v>36.78</v>
      </c>
      <c r="F577" s="70"/>
      <c r="G577" s="41" t="s">
        <v>2</v>
      </c>
      <c r="H577" s="22" t="s">
        <v>8</v>
      </c>
      <c r="I577" s="37">
        <f t="shared" ref="H577:I579" si="31">C577-C569</f>
        <v>0</v>
      </c>
      <c r="J577" s="37">
        <f t="shared" si="30"/>
        <v>0</v>
      </c>
      <c r="K577" s="37">
        <f t="shared" si="30"/>
        <v>0</v>
      </c>
    </row>
    <row r="578" spans="1:11" ht="15.75" hidden="1" thickBot="1" x14ac:dyDescent="0.3">
      <c r="A578" s="41" t="s">
        <v>32</v>
      </c>
      <c r="B578" s="22">
        <v>30.9</v>
      </c>
      <c r="C578" s="22">
        <v>31.4</v>
      </c>
      <c r="D578" s="22">
        <v>34.1</v>
      </c>
      <c r="E578" s="30">
        <v>35.700000000000003</v>
      </c>
      <c r="F578" s="70"/>
      <c r="G578" s="41" t="s">
        <v>32</v>
      </c>
      <c r="H578" s="22" t="s">
        <v>8</v>
      </c>
      <c r="I578" s="37">
        <f t="shared" si="31"/>
        <v>0</v>
      </c>
      <c r="J578" s="37">
        <f t="shared" si="30"/>
        <v>0</v>
      </c>
      <c r="K578" s="37">
        <f t="shared" si="30"/>
        <v>0</v>
      </c>
    </row>
    <row r="579" spans="1:11" ht="15.75" hidden="1" thickBot="1" x14ac:dyDescent="0.3">
      <c r="A579" s="39" t="s">
        <v>4</v>
      </c>
      <c r="B579" s="37">
        <v>29.5</v>
      </c>
      <c r="C579" s="37">
        <v>29.8</v>
      </c>
      <c r="D579" s="37">
        <v>32.5</v>
      </c>
      <c r="E579" s="38">
        <v>34.700000000000003</v>
      </c>
      <c r="F579" s="70"/>
      <c r="G579" s="39" t="s">
        <v>4</v>
      </c>
      <c r="H579" s="37">
        <f t="shared" si="31"/>
        <v>0</v>
      </c>
      <c r="I579" s="37">
        <f t="shared" si="31"/>
        <v>0</v>
      </c>
      <c r="J579" s="37">
        <f t="shared" si="30"/>
        <v>0</v>
      </c>
      <c r="K579" s="37">
        <f t="shared" si="30"/>
        <v>-0.19999999999999574</v>
      </c>
    </row>
    <row r="580" spans="1:11" hidden="1" x14ac:dyDescent="0.25">
      <c r="C580" s="53">
        <f>AVERAGE(C576:C579)</f>
        <v>31.624999999999996</v>
      </c>
      <c r="D580" s="53">
        <f>AVERAGE(D576:D579)</f>
        <v>34.287500000000001</v>
      </c>
      <c r="E580" s="53">
        <f>AVERAGE(E576:E579)</f>
        <v>35.770000000000003</v>
      </c>
    </row>
    <row r="581" spans="1:11" ht="15.75" hidden="1" thickBot="1" x14ac:dyDescent="0.3"/>
    <row r="582" spans="1:11" hidden="1" x14ac:dyDescent="0.25">
      <c r="A582" s="96" t="s">
        <v>89</v>
      </c>
      <c r="B582" s="97"/>
      <c r="C582" s="97"/>
      <c r="D582" s="97"/>
      <c r="E582" s="98"/>
      <c r="F582" s="70"/>
      <c r="G582" s="96" t="s">
        <v>89</v>
      </c>
      <c r="H582" s="97"/>
      <c r="I582" s="97"/>
      <c r="J582" s="97"/>
      <c r="K582" s="98"/>
    </row>
    <row r="583" spans="1:11" ht="15.75" hidden="1" thickBot="1" x14ac:dyDescent="0.3">
      <c r="A583" s="69" t="s">
        <v>1</v>
      </c>
      <c r="B583" s="37" t="s">
        <v>5</v>
      </c>
      <c r="C583" s="37" t="s">
        <v>6</v>
      </c>
      <c r="D583" s="37" t="s">
        <v>7</v>
      </c>
      <c r="E583" s="38" t="s">
        <v>29</v>
      </c>
      <c r="F583" s="70"/>
      <c r="G583" s="40" t="s">
        <v>1</v>
      </c>
      <c r="H583" s="22" t="s">
        <v>5</v>
      </c>
      <c r="I583" s="22" t="s">
        <v>6</v>
      </c>
      <c r="J583" s="22" t="s">
        <v>7</v>
      </c>
      <c r="K583" s="30" t="s">
        <v>29</v>
      </c>
    </row>
    <row r="584" spans="1:11" ht="15.75" hidden="1" thickBot="1" x14ac:dyDescent="0.3">
      <c r="A584" s="71" t="s">
        <v>9</v>
      </c>
      <c r="B584" s="67" t="s">
        <v>8</v>
      </c>
      <c r="C584" s="67">
        <v>31.9</v>
      </c>
      <c r="D584" s="67">
        <v>34.4</v>
      </c>
      <c r="E584" s="68">
        <v>35.6</v>
      </c>
      <c r="F584" s="70"/>
      <c r="G584" s="41" t="s">
        <v>9</v>
      </c>
      <c r="H584" s="22" t="s">
        <v>8</v>
      </c>
      <c r="I584" s="37">
        <f>C584-C576</f>
        <v>-0.10000000000000142</v>
      </c>
      <c r="J584" s="37">
        <f t="shared" ref="J584:K587" si="32">D584-D576</f>
        <v>0</v>
      </c>
      <c r="K584" s="37">
        <f t="shared" si="32"/>
        <v>-0.29999999999999716</v>
      </c>
    </row>
    <row r="585" spans="1:11" ht="15.75" hidden="1" thickBot="1" x14ac:dyDescent="0.3">
      <c r="A585" s="41" t="s">
        <v>2</v>
      </c>
      <c r="B585" s="22" t="s">
        <v>8</v>
      </c>
      <c r="C585" s="22">
        <v>33.299999999999997</v>
      </c>
      <c r="D585" s="22">
        <v>36.15</v>
      </c>
      <c r="E585" s="30">
        <v>36.78</v>
      </c>
      <c r="F585" s="70"/>
      <c r="G585" s="41" t="s">
        <v>2</v>
      </c>
      <c r="H585" s="22" t="s">
        <v>8</v>
      </c>
      <c r="I585" s="37">
        <f t="shared" ref="H585:I587" si="33">C585-C577</f>
        <v>0</v>
      </c>
      <c r="J585" s="37">
        <f t="shared" si="32"/>
        <v>0</v>
      </c>
      <c r="K585" s="37">
        <f t="shared" si="32"/>
        <v>0</v>
      </c>
    </row>
    <row r="586" spans="1:11" ht="15.75" hidden="1" thickBot="1" x14ac:dyDescent="0.3">
      <c r="A586" s="41" t="s">
        <v>32</v>
      </c>
      <c r="B586" s="22">
        <v>30.9</v>
      </c>
      <c r="C586" s="22">
        <v>31.4</v>
      </c>
      <c r="D586" s="22">
        <v>34.1</v>
      </c>
      <c r="E586" s="30">
        <v>35.700000000000003</v>
      </c>
      <c r="F586" s="70"/>
      <c r="G586" s="41" t="s">
        <v>32</v>
      </c>
      <c r="H586" s="22" t="s">
        <v>8</v>
      </c>
      <c r="I586" s="37">
        <f t="shared" si="33"/>
        <v>0</v>
      </c>
      <c r="J586" s="37">
        <f t="shared" si="32"/>
        <v>0</v>
      </c>
      <c r="K586" s="37">
        <f t="shared" si="32"/>
        <v>0</v>
      </c>
    </row>
    <row r="587" spans="1:11" ht="15.75" hidden="1" thickBot="1" x14ac:dyDescent="0.3">
      <c r="A587" s="39" t="s">
        <v>4</v>
      </c>
      <c r="B587" s="37">
        <v>28.5</v>
      </c>
      <c r="C587" s="37">
        <v>29.8</v>
      </c>
      <c r="D587" s="37">
        <v>32.5</v>
      </c>
      <c r="E587" s="38">
        <v>34.700000000000003</v>
      </c>
      <c r="F587" s="70"/>
      <c r="G587" s="39" t="s">
        <v>4</v>
      </c>
      <c r="H587" s="37">
        <f t="shared" si="33"/>
        <v>-1</v>
      </c>
      <c r="I587" s="37">
        <f t="shared" si="33"/>
        <v>0</v>
      </c>
      <c r="J587" s="37">
        <f t="shared" si="32"/>
        <v>0</v>
      </c>
      <c r="K587" s="37">
        <f t="shared" si="32"/>
        <v>0</v>
      </c>
    </row>
    <row r="588" spans="1:11" ht="15.75" hidden="1" thickBot="1" x14ac:dyDescent="0.3">
      <c r="D588" s="72"/>
    </row>
    <row r="589" spans="1:11" hidden="1" x14ac:dyDescent="0.25">
      <c r="A589" s="96" t="s">
        <v>90</v>
      </c>
      <c r="B589" s="97"/>
      <c r="C589" s="97"/>
      <c r="D589" s="97"/>
      <c r="E589" s="98"/>
      <c r="F589" s="70"/>
      <c r="G589" s="96" t="s">
        <v>90</v>
      </c>
      <c r="H589" s="97"/>
      <c r="I589" s="97"/>
      <c r="J589" s="97"/>
      <c r="K589" s="98"/>
    </row>
    <row r="590" spans="1:11" ht="15.75" hidden="1" thickBot="1" x14ac:dyDescent="0.3">
      <c r="A590" s="69" t="s">
        <v>1</v>
      </c>
      <c r="B590" s="37" t="s">
        <v>5</v>
      </c>
      <c r="C590" s="37" t="s">
        <v>6</v>
      </c>
      <c r="D590" s="37" t="s">
        <v>7</v>
      </c>
      <c r="E590" s="38" t="s">
        <v>29</v>
      </c>
      <c r="F590" s="70"/>
      <c r="G590" s="40" t="s">
        <v>1</v>
      </c>
      <c r="H590" s="22" t="s">
        <v>5</v>
      </c>
      <c r="I590" s="22" t="s">
        <v>6</v>
      </c>
      <c r="J590" s="22" t="s">
        <v>7</v>
      </c>
      <c r="K590" s="30" t="s">
        <v>29</v>
      </c>
    </row>
    <row r="591" spans="1:11" ht="15.75" hidden="1" thickBot="1" x14ac:dyDescent="0.3">
      <c r="A591" s="71" t="s">
        <v>9</v>
      </c>
      <c r="B591" s="73" t="s">
        <v>8</v>
      </c>
      <c r="C591" s="73">
        <v>32</v>
      </c>
      <c r="D591" s="73">
        <v>34.5</v>
      </c>
      <c r="E591" s="74">
        <v>35.6</v>
      </c>
      <c r="F591" s="75"/>
      <c r="G591" s="41" t="s">
        <v>9</v>
      </c>
      <c r="H591" s="48" t="s">
        <v>8</v>
      </c>
      <c r="I591" s="43">
        <f>C591-C584</f>
        <v>0.10000000000000142</v>
      </c>
      <c r="J591" s="43">
        <f t="shared" ref="J591:K594" si="34">D591-D584</f>
        <v>0.10000000000000142</v>
      </c>
      <c r="K591" s="43">
        <f t="shared" si="34"/>
        <v>0</v>
      </c>
    </row>
    <row r="592" spans="1:11" ht="15.75" hidden="1" thickBot="1" x14ac:dyDescent="0.3">
      <c r="A592" s="41" t="s">
        <v>2</v>
      </c>
      <c r="B592" s="22" t="s">
        <v>8</v>
      </c>
      <c r="C592" s="22">
        <v>33.299999999999997</v>
      </c>
      <c r="D592" s="22">
        <v>36.15</v>
      </c>
      <c r="E592" s="30">
        <v>36.78</v>
      </c>
      <c r="F592" s="70"/>
      <c r="G592" s="41" t="s">
        <v>2</v>
      </c>
      <c r="H592" s="22" t="s">
        <v>8</v>
      </c>
      <c r="I592" s="37">
        <f t="shared" ref="H592:I594" si="35">C592-C585</f>
        <v>0</v>
      </c>
      <c r="J592" s="37">
        <f t="shared" si="34"/>
        <v>0</v>
      </c>
      <c r="K592" s="37">
        <f t="shared" si="34"/>
        <v>0</v>
      </c>
    </row>
    <row r="593" spans="1:11" ht="15.75" hidden="1" thickBot="1" x14ac:dyDescent="0.3">
      <c r="A593" s="41" t="s">
        <v>32</v>
      </c>
      <c r="B593" s="22">
        <v>30.9</v>
      </c>
      <c r="C593" s="22">
        <v>31.4</v>
      </c>
      <c r="D593" s="22">
        <v>34.1</v>
      </c>
      <c r="E593" s="30">
        <v>35.6</v>
      </c>
      <c r="F593" s="70"/>
      <c r="G593" s="41" t="s">
        <v>32</v>
      </c>
      <c r="H593" s="22" t="s">
        <v>8</v>
      </c>
      <c r="I593" s="37">
        <f t="shared" si="35"/>
        <v>0</v>
      </c>
      <c r="J593" s="37">
        <f t="shared" si="34"/>
        <v>0</v>
      </c>
      <c r="K593" s="37">
        <f t="shared" si="34"/>
        <v>-0.10000000000000142</v>
      </c>
    </row>
    <row r="594" spans="1:11" ht="15.75" hidden="1" thickBot="1" x14ac:dyDescent="0.3">
      <c r="A594" s="39" t="s">
        <v>4</v>
      </c>
      <c r="B594" s="37">
        <v>28.5</v>
      </c>
      <c r="C594" s="37">
        <v>29.9</v>
      </c>
      <c r="D594" s="37">
        <v>32.6</v>
      </c>
      <c r="E594" s="38">
        <v>34.200000000000003</v>
      </c>
      <c r="F594" s="70"/>
      <c r="G594" s="39" t="s">
        <v>4</v>
      </c>
      <c r="H594" s="37">
        <f t="shared" si="35"/>
        <v>0</v>
      </c>
      <c r="I594" s="37">
        <f t="shared" si="35"/>
        <v>9.9999999999997868E-2</v>
      </c>
      <c r="J594" s="37">
        <f t="shared" si="34"/>
        <v>0.10000000000000142</v>
      </c>
      <c r="K594" s="37">
        <f t="shared" si="34"/>
        <v>-0.5</v>
      </c>
    </row>
    <row r="595" spans="1:11" hidden="1" x14ac:dyDescent="0.25"/>
    <row r="596" spans="1:11" ht="15.75" hidden="1" thickBot="1" x14ac:dyDescent="0.3"/>
    <row r="597" spans="1:11" hidden="1" x14ac:dyDescent="0.25">
      <c r="A597" s="96" t="s">
        <v>91</v>
      </c>
      <c r="B597" s="97"/>
      <c r="C597" s="97"/>
      <c r="D597" s="97"/>
      <c r="E597" s="98"/>
      <c r="F597" s="70"/>
      <c r="G597" s="96" t="s">
        <v>91</v>
      </c>
      <c r="H597" s="97"/>
      <c r="I597" s="97"/>
      <c r="J597" s="97"/>
      <c r="K597" s="98"/>
    </row>
    <row r="598" spans="1:11" ht="15.75" hidden="1" thickBot="1" x14ac:dyDescent="0.3">
      <c r="A598" s="69" t="s">
        <v>1</v>
      </c>
      <c r="B598" s="37" t="s">
        <v>5</v>
      </c>
      <c r="C598" s="37" t="s">
        <v>6</v>
      </c>
      <c r="D598" s="37" t="s">
        <v>7</v>
      </c>
      <c r="E598" s="38" t="s">
        <v>29</v>
      </c>
      <c r="F598" s="70"/>
      <c r="G598" s="40" t="s">
        <v>1</v>
      </c>
      <c r="H598" s="22" t="s">
        <v>5</v>
      </c>
      <c r="I598" s="22" t="s">
        <v>6</v>
      </c>
      <c r="J598" s="22" t="s">
        <v>7</v>
      </c>
      <c r="K598" s="30" t="s">
        <v>29</v>
      </c>
    </row>
    <row r="599" spans="1:11" ht="15.75" hidden="1" thickBot="1" x14ac:dyDescent="0.3">
      <c r="A599" s="71" t="s">
        <v>9</v>
      </c>
      <c r="B599" s="73" t="s">
        <v>8</v>
      </c>
      <c r="C599" s="73">
        <v>32</v>
      </c>
      <c r="D599" s="73">
        <v>34.5</v>
      </c>
      <c r="E599" s="74">
        <v>35.6</v>
      </c>
      <c r="F599" s="75"/>
      <c r="G599" s="41" t="s">
        <v>9</v>
      </c>
      <c r="H599" s="48" t="s">
        <v>8</v>
      </c>
      <c r="I599" s="43">
        <f>C599-C591</f>
        <v>0</v>
      </c>
      <c r="J599" s="43">
        <f t="shared" ref="J599:K602" si="36">D599-D591</f>
        <v>0</v>
      </c>
      <c r="K599" s="43">
        <f t="shared" si="36"/>
        <v>0</v>
      </c>
    </row>
    <row r="600" spans="1:11" ht="15.75" hidden="1" thickBot="1" x14ac:dyDescent="0.3">
      <c r="A600" s="41" t="s">
        <v>2</v>
      </c>
      <c r="B600" s="22" t="s">
        <v>8</v>
      </c>
      <c r="C600" s="22">
        <v>33.299999999999997</v>
      </c>
      <c r="D600" s="22">
        <v>36.15</v>
      </c>
      <c r="E600" s="30">
        <v>36.78</v>
      </c>
      <c r="F600" s="70"/>
      <c r="G600" s="41" t="s">
        <v>2</v>
      </c>
      <c r="H600" s="22" t="s">
        <v>8</v>
      </c>
      <c r="I600" s="43">
        <f t="shared" ref="H600:I602" si="37">C600-C592</f>
        <v>0</v>
      </c>
      <c r="J600" s="43">
        <f t="shared" si="36"/>
        <v>0</v>
      </c>
      <c r="K600" s="43">
        <f t="shared" si="36"/>
        <v>0</v>
      </c>
    </row>
    <row r="601" spans="1:11" ht="15.75" hidden="1" thickBot="1" x14ac:dyDescent="0.3">
      <c r="A601" s="41" t="s">
        <v>32</v>
      </c>
      <c r="B601" s="22">
        <v>30.9</v>
      </c>
      <c r="C601" s="22">
        <v>31.4</v>
      </c>
      <c r="D601" s="22">
        <v>34.1</v>
      </c>
      <c r="E601" s="30">
        <v>35.6</v>
      </c>
      <c r="F601" s="70"/>
      <c r="G601" s="41" t="s">
        <v>32</v>
      </c>
      <c r="H601" s="43">
        <f t="shared" si="37"/>
        <v>0</v>
      </c>
      <c r="I601" s="43">
        <f t="shared" si="37"/>
        <v>0</v>
      </c>
      <c r="J601" s="43">
        <f t="shared" si="36"/>
        <v>0</v>
      </c>
      <c r="K601" s="43">
        <f t="shared" si="36"/>
        <v>0</v>
      </c>
    </row>
    <row r="602" spans="1:11" ht="15.75" hidden="1" thickBot="1" x14ac:dyDescent="0.3">
      <c r="A602" s="39" t="s">
        <v>4</v>
      </c>
      <c r="B602" s="37">
        <v>28.5</v>
      </c>
      <c r="C602" s="37">
        <v>31</v>
      </c>
      <c r="D602" s="37">
        <v>33.799999999999997</v>
      </c>
      <c r="E602" s="38">
        <v>34.200000000000003</v>
      </c>
      <c r="F602" s="70"/>
      <c r="G602" s="39" t="s">
        <v>4</v>
      </c>
      <c r="H602" s="43">
        <f t="shared" si="37"/>
        <v>0</v>
      </c>
      <c r="I602" s="43">
        <f t="shared" si="37"/>
        <v>1.1000000000000014</v>
      </c>
      <c r="J602" s="43">
        <f t="shared" si="36"/>
        <v>1.1999999999999957</v>
      </c>
      <c r="K602" s="43">
        <f t="shared" si="36"/>
        <v>0</v>
      </c>
    </row>
    <row r="603" spans="1:11" hidden="1" x14ac:dyDescent="0.25"/>
    <row r="604" spans="1:11" ht="15.75" hidden="1" thickBot="1" x14ac:dyDescent="0.3"/>
    <row r="605" spans="1:11" hidden="1" x14ac:dyDescent="0.25">
      <c r="A605" s="96" t="s">
        <v>92</v>
      </c>
      <c r="B605" s="97"/>
      <c r="C605" s="97"/>
      <c r="D605" s="97"/>
      <c r="E605" s="98"/>
      <c r="F605" s="70"/>
      <c r="G605" s="96" t="s">
        <v>92</v>
      </c>
      <c r="H605" s="97"/>
      <c r="I605" s="97"/>
      <c r="J605" s="97"/>
      <c r="K605" s="98"/>
    </row>
    <row r="606" spans="1:11" ht="15.75" hidden="1" thickBot="1" x14ac:dyDescent="0.3">
      <c r="A606" s="69" t="s">
        <v>1</v>
      </c>
      <c r="B606" s="37" t="s">
        <v>5</v>
      </c>
      <c r="C606" s="37" t="s">
        <v>6</v>
      </c>
      <c r="D606" s="37" t="s">
        <v>7</v>
      </c>
      <c r="E606" s="38" t="s">
        <v>29</v>
      </c>
      <c r="F606" s="70"/>
      <c r="G606" s="40" t="s">
        <v>1</v>
      </c>
      <c r="H606" s="22" t="s">
        <v>5</v>
      </c>
      <c r="I606" s="22" t="s">
        <v>6</v>
      </c>
      <c r="J606" s="22" t="s">
        <v>7</v>
      </c>
      <c r="K606" s="30" t="s">
        <v>29</v>
      </c>
    </row>
    <row r="607" spans="1:11" ht="15.75" hidden="1" thickBot="1" x14ac:dyDescent="0.3">
      <c r="A607" s="71" t="s">
        <v>9</v>
      </c>
      <c r="B607" s="73" t="s">
        <v>8</v>
      </c>
      <c r="C607" s="73">
        <v>32</v>
      </c>
      <c r="D607" s="73">
        <v>34.5</v>
      </c>
      <c r="E607" s="74">
        <v>35.6</v>
      </c>
      <c r="F607" s="75"/>
      <c r="G607" s="41" t="s">
        <v>9</v>
      </c>
      <c r="H607" s="48" t="s">
        <v>8</v>
      </c>
      <c r="I607" s="43">
        <f>C607-C599</f>
        <v>0</v>
      </c>
      <c r="J607" s="43">
        <f t="shared" ref="J607:J610" si="38">D607-D599</f>
        <v>0</v>
      </c>
      <c r="K607" s="43">
        <f t="shared" ref="K607:K610" si="39">E607-E599</f>
        <v>0</v>
      </c>
    </row>
    <row r="608" spans="1:11" ht="15.75" hidden="1" thickBot="1" x14ac:dyDescent="0.3">
      <c r="A608" s="41" t="s">
        <v>2</v>
      </c>
      <c r="B608" s="22" t="s">
        <v>8</v>
      </c>
      <c r="C608" s="22">
        <v>33.299999999999997</v>
      </c>
      <c r="D608" s="22">
        <v>36.15</v>
      </c>
      <c r="E608" s="30">
        <v>36.78</v>
      </c>
      <c r="F608" s="70"/>
      <c r="G608" s="41" t="s">
        <v>2</v>
      </c>
      <c r="H608" s="22" t="s">
        <v>8</v>
      </c>
      <c r="I608" s="43">
        <f t="shared" ref="I608:I610" si="40">C608-C600</f>
        <v>0</v>
      </c>
      <c r="J608" s="43">
        <f t="shared" si="38"/>
        <v>0</v>
      </c>
      <c r="K608" s="43">
        <f t="shared" si="39"/>
        <v>0</v>
      </c>
    </row>
    <row r="609" spans="1:11" ht="15.75" hidden="1" thickBot="1" x14ac:dyDescent="0.3">
      <c r="A609" s="41" t="s">
        <v>32</v>
      </c>
      <c r="B609" s="22">
        <v>30.9</v>
      </c>
      <c r="C609" s="22">
        <v>31.4</v>
      </c>
      <c r="D609" s="22">
        <v>34.1</v>
      </c>
      <c r="E609" s="30">
        <v>35.6</v>
      </c>
      <c r="F609" s="70"/>
      <c r="G609" s="41" t="s">
        <v>32</v>
      </c>
      <c r="H609" s="43">
        <f t="shared" ref="H609:H610" si="41">B609-B601</f>
        <v>0</v>
      </c>
      <c r="I609" s="43">
        <f t="shared" si="40"/>
        <v>0</v>
      </c>
      <c r="J609" s="43">
        <f t="shared" si="38"/>
        <v>0</v>
      </c>
      <c r="K609" s="43">
        <f t="shared" si="39"/>
        <v>0</v>
      </c>
    </row>
    <row r="610" spans="1:11" ht="15.75" hidden="1" thickBot="1" x14ac:dyDescent="0.3">
      <c r="A610" s="39" t="s">
        <v>4</v>
      </c>
      <c r="B610" s="37">
        <v>29.1</v>
      </c>
      <c r="C610" s="37">
        <v>31.2</v>
      </c>
      <c r="D610" s="37">
        <v>33.9</v>
      </c>
      <c r="E610" s="38">
        <v>34.200000000000003</v>
      </c>
      <c r="F610" s="70"/>
      <c r="G610" s="39" t="s">
        <v>4</v>
      </c>
      <c r="H610" s="43">
        <f t="shared" si="41"/>
        <v>0.60000000000000142</v>
      </c>
      <c r="I610" s="43">
        <f t="shared" si="40"/>
        <v>0.19999999999999929</v>
      </c>
      <c r="J610" s="43">
        <f t="shared" si="38"/>
        <v>0.10000000000000142</v>
      </c>
      <c r="K610" s="43">
        <f t="shared" si="39"/>
        <v>0</v>
      </c>
    </row>
    <row r="611" spans="1:11" hidden="1" x14ac:dyDescent="0.25"/>
    <row r="612" spans="1:11" ht="15.75" hidden="1" thickBot="1" x14ac:dyDescent="0.3"/>
    <row r="613" spans="1:11" hidden="1" x14ac:dyDescent="0.25">
      <c r="A613" s="96" t="s">
        <v>93</v>
      </c>
      <c r="B613" s="97"/>
      <c r="C613" s="97"/>
      <c r="D613" s="97"/>
      <c r="E613" s="98"/>
      <c r="F613" s="70"/>
      <c r="G613" s="96" t="s">
        <v>93</v>
      </c>
      <c r="H613" s="97"/>
      <c r="I613" s="97"/>
      <c r="J613" s="97"/>
      <c r="K613" s="98"/>
    </row>
    <row r="614" spans="1:11" ht="15.75" hidden="1" thickBot="1" x14ac:dyDescent="0.3">
      <c r="A614" s="69" t="s">
        <v>1</v>
      </c>
      <c r="B614" s="37" t="s">
        <v>5</v>
      </c>
      <c r="C614" s="37" t="s">
        <v>6</v>
      </c>
      <c r="D614" s="37" t="s">
        <v>7</v>
      </c>
      <c r="E614" s="38" t="s">
        <v>29</v>
      </c>
      <c r="F614" s="70"/>
      <c r="G614" s="40" t="s">
        <v>1</v>
      </c>
      <c r="H614" s="22" t="s">
        <v>5</v>
      </c>
      <c r="I614" s="22" t="s">
        <v>6</v>
      </c>
      <c r="J614" s="22" t="s">
        <v>7</v>
      </c>
      <c r="K614" s="30" t="s">
        <v>29</v>
      </c>
    </row>
    <row r="615" spans="1:11" ht="15.75" hidden="1" thickBot="1" x14ac:dyDescent="0.3">
      <c r="A615" s="71" t="s">
        <v>9</v>
      </c>
      <c r="B615" s="73" t="s">
        <v>8</v>
      </c>
      <c r="C615" s="73">
        <v>32</v>
      </c>
      <c r="D615" s="73">
        <v>34.5</v>
      </c>
      <c r="E615" s="74">
        <v>35.6</v>
      </c>
      <c r="F615" s="75"/>
      <c r="G615" s="41" t="s">
        <v>9</v>
      </c>
      <c r="H615" s="48" t="s">
        <v>8</v>
      </c>
      <c r="I615" s="43">
        <f>C615-C607</f>
        <v>0</v>
      </c>
      <c r="J615" s="43">
        <f t="shared" ref="J615:J618" si="42">D615-D607</f>
        <v>0</v>
      </c>
      <c r="K615" s="43">
        <f t="shared" ref="K615:K618" si="43">E615-E607</f>
        <v>0</v>
      </c>
    </row>
    <row r="616" spans="1:11" ht="15.75" hidden="1" thickBot="1" x14ac:dyDescent="0.3">
      <c r="A616" s="41" t="s">
        <v>2</v>
      </c>
      <c r="B616" s="22" t="s">
        <v>8</v>
      </c>
      <c r="C616" s="22">
        <v>33.299999999999997</v>
      </c>
      <c r="D616" s="22">
        <v>36.15</v>
      </c>
      <c r="E616" s="30">
        <v>36.78</v>
      </c>
      <c r="F616" s="70"/>
      <c r="G616" s="41" t="s">
        <v>2</v>
      </c>
      <c r="H616" s="22" t="s">
        <v>8</v>
      </c>
      <c r="I616" s="43">
        <f t="shared" ref="I616:I618" si="44">C616-C608</f>
        <v>0</v>
      </c>
      <c r="J616" s="43">
        <f t="shared" si="42"/>
        <v>0</v>
      </c>
      <c r="K616" s="43">
        <f t="shared" si="43"/>
        <v>0</v>
      </c>
    </row>
    <row r="617" spans="1:11" ht="15.75" hidden="1" thickBot="1" x14ac:dyDescent="0.3">
      <c r="A617" s="41" t="s">
        <v>32</v>
      </c>
      <c r="B617" s="22">
        <v>30.9</v>
      </c>
      <c r="C617" s="22">
        <v>31.4</v>
      </c>
      <c r="D617" s="22">
        <v>34.1</v>
      </c>
      <c r="E617" s="30">
        <v>35.6</v>
      </c>
      <c r="F617" s="70"/>
      <c r="G617" s="41" t="s">
        <v>32</v>
      </c>
      <c r="H617" s="43">
        <f t="shared" ref="H617:H618" si="45">B617-B609</f>
        <v>0</v>
      </c>
      <c r="I617" s="43">
        <f t="shared" si="44"/>
        <v>0</v>
      </c>
      <c r="J617" s="43">
        <f t="shared" si="42"/>
        <v>0</v>
      </c>
      <c r="K617" s="43">
        <f t="shared" si="43"/>
        <v>0</v>
      </c>
    </row>
    <row r="618" spans="1:11" ht="15.75" hidden="1" thickBot="1" x14ac:dyDescent="0.3">
      <c r="A618" s="39" t="s">
        <v>4</v>
      </c>
      <c r="B618" s="37">
        <v>29.1</v>
      </c>
      <c r="C618" s="37">
        <v>31.2</v>
      </c>
      <c r="D618" s="37">
        <v>33.9</v>
      </c>
      <c r="E618" s="38">
        <v>34.200000000000003</v>
      </c>
      <c r="F618" s="70"/>
      <c r="G618" s="39" t="s">
        <v>4</v>
      </c>
      <c r="H618" s="43">
        <f t="shared" si="45"/>
        <v>0</v>
      </c>
      <c r="I618" s="43">
        <f t="shared" si="44"/>
        <v>0</v>
      </c>
      <c r="J618" s="43">
        <f t="shared" si="42"/>
        <v>0</v>
      </c>
      <c r="K618" s="43">
        <f t="shared" si="43"/>
        <v>0</v>
      </c>
    </row>
    <row r="619" spans="1:11" hidden="1" x14ac:dyDescent="0.25"/>
    <row r="620" spans="1:11" ht="15.75" hidden="1" thickBot="1" x14ac:dyDescent="0.3"/>
    <row r="621" spans="1:11" hidden="1" x14ac:dyDescent="0.25">
      <c r="A621" s="96" t="s">
        <v>94</v>
      </c>
      <c r="B621" s="97"/>
      <c r="C621" s="97"/>
      <c r="D621" s="97"/>
      <c r="E621" s="98"/>
      <c r="F621" s="70"/>
      <c r="G621" s="96" t="s">
        <v>94</v>
      </c>
      <c r="H621" s="97"/>
      <c r="I621" s="97"/>
      <c r="J621" s="97"/>
      <c r="K621" s="98"/>
    </row>
    <row r="622" spans="1:11" ht="15.75" hidden="1" thickBot="1" x14ac:dyDescent="0.3">
      <c r="A622" s="69" t="s">
        <v>1</v>
      </c>
      <c r="B622" s="37" t="s">
        <v>5</v>
      </c>
      <c r="C622" s="37" t="s">
        <v>6</v>
      </c>
      <c r="D622" s="37" t="s">
        <v>7</v>
      </c>
      <c r="E622" s="38" t="s">
        <v>29</v>
      </c>
      <c r="F622" s="70"/>
      <c r="G622" s="40" t="s">
        <v>1</v>
      </c>
      <c r="H622" s="22" t="s">
        <v>5</v>
      </c>
      <c r="I622" s="22" t="s">
        <v>6</v>
      </c>
      <c r="J622" s="22" t="s">
        <v>7</v>
      </c>
      <c r="K622" s="30" t="s">
        <v>29</v>
      </c>
    </row>
    <row r="623" spans="1:11" ht="15.75" hidden="1" thickBot="1" x14ac:dyDescent="0.3">
      <c r="A623" s="71" t="s">
        <v>9</v>
      </c>
      <c r="B623" s="73" t="s">
        <v>8</v>
      </c>
      <c r="C623" s="73">
        <v>32</v>
      </c>
      <c r="D623" s="73">
        <v>34.5</v>
      </c>
      <c r="E623" s="74">
        <v>35.6</v>
      </c>
      <c r="F623" s="75"/>
      <c r="G623" s="41" t="s">
        <v>9</v>
      </c>
      <c r="H623" s="48" t="s">
        <v>8</v>
      </c>
      <c r="I623" s="43">
        <f>C623-C615</f>
        <v>0</v>
      </c>
      <c r="J623" s="43">
        <f t="shared" ref="J623:J626" si="46">D623-D615</f>
        <v>0</v>
      </c>
      <c r="K623" s="43">
        <f t="shared" ref="K623:K626" si="47">E623-E615</f>
        <v>0</v>
      </c>
    </row>
    <row r="624" spans="1:11" ht="15.75" hidden="1" thickBot="1" x14ac:dyDescent="0.3">
      <c r="A624" s="41" t="s">
        <v>2</v>
      </c>
      <c r="B624" s="22" t="s">
        <v>8</v>
      </c>
      <c r="C624" s="22">
        <v>33.299999999999997</v>
      </c>
      <c r="D624" s="22">
        <v>36.15</v>
      </c>
      <c r="E624" s="30">
        <v>36.78</v>
      </c>
      <c r="F624" s="70"/>
      <c r="G624" s="41" t="s">
        <v>2</v>
      </c>
      <c r="H624" s="22" t="s">
        <v>8</v>
      </c>
      <c r="I624" s="43">
        <f t="shared" ref="I624:I626" si="48">C624-C616</f>
        <v>0</v>
      </c>
      <c r="J624" s="43">
        <f t="shared" si="46"/>
        <v>0</v>
      </c>
      <c r="K624" s="43">
        <f t="shared" si="47"/>
        <v>0</v>
      </c>
    </row>
    <row r="625" spans="1:11" ht="15.75" hidden="1" thickBot="1" x14ac:dyDescent="0.3">
      <c r="A625" s="41" t="s">
        <v>32</v>
      </c>
      <c r="B625" s="22">
        <v>30.9</v>
      </c>
      <c r="C625" s="22">
        <v>31.4</v>
      </c>
      <c r="D625" s="22">
        <v>34.1</v>
      </c>
      <c r="E625" s="30">
        <v>35.6</v>
      </c>
      <c r="F625" s="70"/>
      <c r="G625" s="41" t="s">
        <v>32</v>
      </c>
      <c r="H625" s="43">
        <f t="shared" ref="H625:H626" si="49">B625-B617</f>
        <v>0</v>
      </c>
      <c r="I625" s="43">
        <f t="shared" si="48"/>
        <v>0</v>
      </c>
      <c r="J625" s="43">
        <f t="shared" si="46"/>
        <v>0</v>
      </c>
      <c r="K625" s="43">
        <f t="shared" si="47"/>
        <v>0</v>
      </c>
    </row>
    <row r="626" spans="1:11" ht="15.75" hidden="1" thickBot="1" x14ac:dyDescent="0.3">
      <c r="A626" s="39" t="s">
        <v>4</v>
      </c>
      <c r="B626" s="37">
        <v>29.9</v>
      </c>
      <c r="C626" s="37">
        <v>31.2</v>
      </c>
      <c r="D626" s="37">
        <v>33.9</v>
      </c>
      <c r="E626" s="38">
        <v>34.200000000000003</v>
      </c>
      <c r="F626" s="70"/>
      <c r="G626" s="39" t="s">
        <v>4</v>
      </c>
      <c r="H626" s="43">
        <f t="shared" si="49"/>
        <v>0.79999999999999716</v>
      </c>
      <c r="I626" s="43">
        <f t="shared" si="48"/>
        <v>0</v>
      </c>
      <c r="J626" s="43">
        <f t="shared" si="46"/>
        <v>0</v>
      </c>
      <c r="K626" s="43">
        <f t="shared" si="47"/>
        <v>0</v>
      </c>
    </row>
    <row r="627" spans="1:11" hidden="1" x14ac:dyDescent="0.25"/>
    <row r="628" spans="1:11" ht="15.75" hidden="1" thickBot="1" x14ac:dyDescent="0.3"/>
    <row r="629" spans="1:11" hidden="1" x14ac:dyDescent="0.25">
      <c r="A629" s="96" t="s">
        <v>95</v>
      </c>
      <c r="B629" s="97"/>
      <c r="C629" s="97"/>
      <c r="D629" s="97"/>
      <c r="E629" s="98"/>
      <c r="F629" s="70"/>
      <c r="G629" s="96" t="s">
        <v>95</v>
      </c>
      <c r="H629" s="97"/>
      <c r="I629" s="97"/>
      <c r="J629" s="97"/>
      <c r="K629" s="98"/>
    </row>
    <row r="630" spans="1:11" ht="15.75" hidden="1" thickBot="1" x14ac:dyDescent="0.3">
      <c r="A630" s="69" t="s">
        <v>1</v>
      </c>
      <c r="B630" s="37" t="s">
        <v>5</v>
      </c>
      <c r="C630" s="37" t="s">
        <v>6</v>
      </c>
      <c r="D630" s="37" t="s">
        <v>7</v>
      </c>
      <c r="E630" s="38" t="s">
        <v>29</v>
      </c>
      <c r="F630" s="70"/>
      <c r="G630" s="40" t="s">
        <v>1</v>
      </c>
      <c r="H630" s="22" t="s">
        <v>5</v>
      </c>
      <c r="I630" s="22" t="s">
        <v>6</v>
      </c>
      <c r="J630" s="22" t="s">
        <v>7</v>
      </c>
      <c r="K630" s="30" t="s">
        <v>29</v>
      </c>
    </row>
    <row r="631" spans="1:11" ht="15.75" hidden="1" thickBot="1" x14ac:dyDescent="0.3">
      <c r="A631" s="71" t="s">
        <v>9</v>
      </c>
      <c r="B631" s="73" t="s">
        <v>8</v>
      </c>
      <c r="C631" s="73">
        <v>32</v>
      </c>
      <c r="D631" s="73">
        <v>34.5</v>
      </c>
      <c r="E631" s="74">
        <v>35.6</v>
      </c>
      <c r="F631" s="75"/>
      <c r="G631" s="41" t="s">
        <v>9</v>
      </c>
      <c r="H631" s="48" t="s">
        <v>8</v>
      </c>
      <c r="I631" s="43">
        <f>C631-C623</f>
        <v>0</v>
      </c>
      <c r="J631" s="43">
        <f t="shared" ref="J631:J634" si="50">D631-D623</f>
        <v>0</v>
      </c>
      <c r="K631" s="43">
        <f t="shared" ref="K631:K634" si="51">E631-E623</f>
        <v>0</v>
      </c>
    </row>
    <row r="632" spans="1:11" ht="15.75" hidden="1" thickBot="1" x14ac:dyDescent="0.3">
      <c r="A632" s="41" t="s">
        <v>2</v>
      </c>
      <c r="B632" s="22" t="s">
        <v>8</v>
      </c>
      <c r="C632" s="22">
        <v>33.299999999999997</v>
      </c>
      <c r="D632" s="22">
        <v>36.15</v>
      </c>
      <c r="E632" s="30">
        <v>36.78</v>
      </c>
      <c r="F632" s="70"/>
      <c r="G632" s="41" t="s">
        <v>2</v>
      </c>
      <c r="H632" s="22" t="s">
        <v>8</v>
      </c>
      <c r="I632" s="43">
        <f t="shared" ref="I632:I634" si="52">C632-C624</f>
        <v>0</v>
      </c>
      <c r="J632" s="43">
        <f t="shared" si="50"/>
        <v>0</v>
      </c>
      <c r="K632" s="43">
        <f t="shared" si="51"/>
        <v>0</v>
      </c>
    </row>
    <row r="633" spans="1:11" ht="15.75" hidden="1" thickBot="1" x14ac:dyDescent="0.3">
      <c r="A633" s="41" t="s">
        <v>32</v>
      </c>
      <c r="B633" s="22">
        <v>30.9</v>
      </c>
      <c r="C633" s="22">
        <v>31.4</v>
      </c>
      <c r="D633" s="22">
        <v>34.1</v>
      </c>
      <c r="E633" s="30">
        <v>35.6</v>
      </c>
      <c r="F633" s="70"/>
      <c r="G633" s="41" t="s">
        <v>32</v>
      </c>
      <c r="H633" s="43">
        <f t="shared" ref="H633:H634" si="53">B633-B625</f>
        <v>0</v>
      </c>
      <c r="I633" s="43">
        <f t="shared" si="52"/>
        <v>0</v>
      </c>
      <c r="J633" s="43">
        <f t="shared" si="50"/>
        <v>0</v>
      </c>
      <c r="K633" s="43">
        <f t="shared" si="51"/>
        <v>0</v>
      </c>
    </row>
    <row r="634" spans="1:11" ht="15.75" hidden="1" thickBot="1" x14ac:dyDescent="0.3">
      <c r="A634" s="39" t="s">
        <v>4</v>
      </c>
      <c r="B634" s="37">
        <v>29.9</v>
      </c>
      <c r="C634" s="37">
        <v>31.2</v>
      </c>
      <c r="D634" s="37">
        <v>33.9</v>
      </c>
      <c r="E634" s="38">
        <v>34.200000000000003</v>
      </c>
      <c r="F634" s="70"/>
      <c r="G634" s="39" t="s">
        <v>4</v>
      </c>
      <c r="H634" s="43">
        <f t="shared" si="53"/>
        <v>0</v>
      </c>
      <c r="I634" s="43">
        <f t="shared" si="52"/>
        <v>0</v>
      </c>
      <c r="J634" s="43">
        <f t="shared" si="50"/>
        <v>0</v>
      </c>
      <c r="K634" s="43">
        <f t="shared" si="51"/>
        <v>0</v>
      </c>
    </row>
    <row r="635" spans="1:11" hidden="1" x14ac:dyDescent="0.25">
      <c r="A635" s="76"/>
      <c r="B635" s="64"/>
      <c r="C635" s="64"/>
      <c r="D635" s="64"/>
      <c r="E635" s="64"/>
      <c r="F635" s="70"/>
      <c r="G635" s="76"/>
      <c r="H635" s="64"/>
      <c r="I635" s="64"/>
      <c r="J635" s="64"/>
      <c r="K635" s="64"/>
    </row>
    <row r="636" spans="1:11" ht="15.75" hidden="1" thickBot="1" x14ac:dyDescent="0.3">
      <c r="A636" s="20"/>
      <c r="G636" s="20"/>
      <c r="H636" s="20"/>
      <c r="I636" s="20"/>
      <c r="J636" s="20"/>
      <c r="K636" s="20"/>
    </row>
    <row r="637" spans="1:11" hidden="1" x14ac:dyDescent="0.25">
      <c r="A637" s="96" t="s">
        <v>96</v>
      </c>
      <c r="B637" s="97"/>
      <c r="C637" s="97"/>
      <c r="D637" s="97"/>
      <c r="E637" s="98"/>
      <c r="F637" s="70"/>
      <c r="G637" s="116" t="str">
        <f>A637</f>
        <v>07.03.2016-13.03.2016 г. Челябинск</v>
      </c>
      <c r="H637" s="117"/>
      <c r="I637" s="117"/>
      <c r="J637" s="117"/>
      <c r="K637" s="118"/>
    </row>
    <row r="638" spans="1:11" ht="15.75" hidden="1" thickBot="1" x14ac:dyDescent="0.3">
      <c r="A638" s="69" t="s">
        <v>1</v>
      </c>
      <c r="B638" s="37" t="s">
        <v>5</v>
      </c>
      <c r="C638" s="37" t="s">
        <v>6</v>
      </c>
      <c r="D638" s="37" t="s">
        <v>7</v>
      </c>
      <c r="E638" s="38" t="s">
        <v>29</v>
      </c>
      <c r="F638" s="70"/>
      <c r="G638" s="69" t="s">
        <v>1</v>
      </c>
      <c r="H638" s="37" t="s">
        <v>5</v>
      </c>
      <c r="I638" s="37" t="s">
        <v>6</v>
      </c>
      <c r="J638" s="37" t="s">
        <v>7</v>
      </c>
      <c r="K638" s="38" t="s">
        <v>29</v>
      </c>
    </row>
    <row r="639" spans="1:11" hidden="1" x14ac:dyDescent="0.25">
      <c r="A639" s="71" t="s">
        <v>9</v>
      </c>
      <c r="B639" s="73" t="s">
        <v>8</v>
      </c>
      <c r="C639" s="73">
        <v>32</v>
      </c>
      <c r="D639" s="73">
        <v>34.5</v>
      </c>
      <c r="E639" s="74">
        <v>35.6</v>
      </c>
      <c r="F639" s="75"/>
      <c r="G639" s="71" t="s">
        <v>9</v>
      </c>
      <c r="H639" s="73" t="s">
        <v>8</v>
      </c>
      <c r="I639" s="73">
        <f>C639-C631</f>
        <v>0</v>
      </c>
      <c r="J639" s="73">
        <f t="shared" ref="J639" si="54">D639-D631</f>
        <v>0</v>
      </c>
      <c r="K639" s="74">
        <f>E639-E631</f>
        <v>0</v>
      </c>
    </row>
    <row r="640" spans="1:11" hidden="1" x14ac:dyDescent="0.25">
      <c r="A640" s="41" t="s">
        <v>2</v>
      </c>
      <c r="B640" s="22" t="s">
        <v>8</v>
      </c>
      <c r="C640" s="22">
        <v>33.6</v>
      </c>
      <c r="D640" s="22">
        <v>36.65</v>
      </c>
      <c r="E640" s="30">
        <v>36.78</v>
      </c>
      <c r="F640" s="70"/>
      <c r="G640" s="41" t="s">
        <v>2</v>
      </c>
      <c r="H640" s="22" t="s">
        <v>8</v>
      </c>
      <c r="I640" s="48">
        <f>C640-C632</f>
        <v>0.30000000000000426</v>
      </c>
      <c r="J640" s="48">
        <f t="shared" ref="J640:J642" si="55">D640-D632</f>
        <v>0.5</v>
      </c>
      <c r="K640" s="49">
        <f t="shared" ref="K640:K642" si="56">E640-E632</f>
        <v>0</v>
      </c>
    </row>
    <row r="641" spans="1:11" hidden="1" x14ac:dyDescent="0.25">
      <c r="A641" s="41" t="s">
        <v>32</v>
      </c>
      <c r="B641" s="22">
        <v>30.9</v>
      </c>
      <c r="C641" s="22">
        <v>31.4</v>
      </c>
      <c r="D641" s="22">
        <v>34.1</v>
      </c>
      <c r="E641" s="30">
        <v>35.6</v>
      </c>
      <c r="F641" s="70"/>
      <c r="G641" s="41" t="s">
        <v>32</v>
      </c>
      <c r="H641" s="48">
        <f t="shared" ref="H641:I642" si="57">B641-B633</f>
        <v>0</v>
      </c>
      <c r="I641" s="48">
        <f t="shared" si="57"/>
        <v>0</v>
      </c>
      <c r="J641" s="48">
        <f t="shared" si="55"/>
        <v>0</v>
      </c>
      <c r="K641" s="49">
        <f t="shared" si="56"/>
        <v>0</v>
      </c>
    </row>
    <row r="642" spans="1:11" ht="15.75" hidden="1" thickBot="1" x14ac:dyDescent="0.3">
      <c r="A642" s="39" t="s">
        <v>4</v>
      </c>
      <c r="B642" s="37">
        <v>29.9</v>
      </c>
      <c r="C642" s="37">
        <v>31.4</v>
      </c>
      <c r="D642" s="37">
        <v>34.1</v>
      </c>
      <c r="E642" s="38">
        <v>34.200000000000003</v>
      </c>
      <c r="F642" s="70"/>
      <c r="G642" s="39" t="s">
        <v>4</v>
      </c>
      <c r="H642" s="43">
        <f t="shared" si="57"/>
        <v>0</v>
      </c>
      <c r="I642" s="43">
        <f>C642-C634</f>
        <v>0.19999999999999929</v>
      </c>
      <c r="J642" s="43">
        <f t="shared" si="55"/>
        <v>0.20000000000000284</v>
      </c>
      <c r="K642" s="50">
        <f t="shared" si="56"/>
        <v>0</v>
      </c>
    </row>
    <row r="643" spans="1:11" hidden="1" x14ac:dyDescent="0.25"/>
    <row r="644" spans="1:11" ht="15.75" hidden="1" thickBot="1" x14ac:dyDescent="0.3"/>
    <row r="645" spans="1:11" hidden="1" x14ac:dyDescent="0.25">
      <c r="A645" s="96" t="s">
        <v>97</v>
      </c>
      <c r="B645" s="97"/>
      <c r="C645" s="97"/>
      <c r="D645" s="97"/>
      <c r="E645" s="98"/>
      <c r="F645" s="70"/>
      <c r="G645" s="116" t="str">
        <f>A645</f>
        <v>14.03.2016-20.03.2016 г. Челябинск</v>
      </c>
      <c r="H645" s="117"/>
      <c r="I645" s="117"/>
      <c r="J645" s="117"/>
      <c r="K645" s="118"/>
    </row>
    <row r="646" spans="1:11" ht="15.75" hidden="1" thickBot="1" x14ac:dyDescent="0.3">
      <c r="A646" s="69" t="s">
        <v>1</v>
      </c>
      <c r="B646" s="37" t="s">
        <v>5</v>
      </c>
      <c r="C646" s="37" t="s">
        <v>6</v>
      </c>
      <c r="D646" s="37" t="s">
        <v>7</v>
      </c>
      <c r="E646" s="38" t="s">
        <v>29</v>
      </c>
      <c r="F646" s="70"/>
      <c r="G646" s="69" t="s">
        <v>1</v>
      </c>
      <c r="H646" s="37" t="s">
        <v>5</v>
      </c>
      <c r="I646" s="37" t="s">
        <v>6</v>
      </c>
      <c r="J646" s="37" t="s">
        <v>7</v>
      </c>
      <c r="K646" s="38" t="s">
        <v>29</v>
      </c>
    </row>
    <row r="647" spans="1:11" hidden="1" x14ac:dyDescent="0.25">
      <c r="A647" s="71" t="s">
        <v>9</v>
      </c>
      <c r="B647" s="73" t="s">
        <v>8</v>
      </c>
      <c r="C647" s="73">
        <v>32</v>
      </c>
      <c r="D647" s="73">
        <v>34.5</v>
      </c>
      <c r="E647" s="74">
        <v>35.6</v>
      </c>
      <c r="F647" s="75"/>
      <c r="G647" s="71" t="s">
        <v>9</v>
      </c>
      <c r="H647" s="73" t="s">
        <v>8</v>
      </c>
      <c r="I647" s="73">
        <f>C647-C639</f>
        <v>0</v>
      </c>
      <c r="J647" s="73">
        <f t="shared" ref="J647:J650" si="58">D647-D639</f>
        <v>0</v>
      </c>
      <c r="K647" s="74">
        <f>E647-E639</f>
        <v>0</v>
      </c>
    </row>
    <row r="648" spans="1:11" hidden="1" x14ac:dyDescent="0.25">
      <c r="A648" s="41" t="s">
        <v>2</v>
      </c>
      <c r="B648" s="22" t="s">
        <v>8</v>
      </c>
      <c r="C648" s="22">
        <v>33.6</v>
      </c>
      <c r="D648" s="22">
        <v>36.65</v>
      </c>
      <c r="E648" s="30">
        <v>36.78</v>
      </c>
      <c r="F648" s="70"/>
      <c r="G648" s="41" t="s">
        <v>2</v>
      </c>
      <c r="H648" s="22" t="s">
        <v>8</v>
      </c>
      <c r="I648" s="48">
        <f>C648-C640</f>
        <v>0</v>
      </c>
      <c r="J648" s="48">
        <f t="shared" si="58"/>
        <v>0</v>
      </c>
      <c r="K648" s="49">
        <f t="shared" ref="K648:K650" si="59">E648-E640</f>
        <v>0</v>
      </c>
    </row>
    <row r="649" spans="1:11" hidden="1" x14ac:dyDescent="0.25">
      <c r="A649" s="41" t="s">
        <v>32</v>
      </c>
      <c r="B649" s="22">
        <v>30.9</v>
      </c>
      <c r="C649" s="22">
        <v>31.4</v>
      </c>
      <c r="D649" s="22">
        <v>34.1</v>
      </c>
      <c r="E649" s="30">
        <v>35.6</v>
      </c>
      <c r="F649" s="70"/>
      <c r="G649" s="41" t="s">
        <v>32</v>
      </c>
      <c r="H649" s="48">
        <f t="shared" ref="H649:H650" si="60">B649-B641</f>
        <v>0</v>
      </c>
      <c r="I649" s="48">
        <f t="shared" ref="I649" si="61">C649-C641</f>
        <v>0</v>
      </c>
      <c r="J649" s="48">
        <f t="shared" si="58"/>
        <v>0</v>
      </c>
      <c r="K649" s="49">
        <f t="shared" si="59"/>
        <v>0</v>
      </c>
    </row>
    <row r="650" spans="1:11" ht="15.75" hidden="1" thickBot="1" x14ac:dyDescent="0.3">
      <c r="A650" s="39" t="s">
        <v>4</v>
      </c>
      <c r="B650" s="37">
        <v>29.9</v>
      </c>
      <c r="C650" s="37">
        <v>31.4</v>
      </c>
      <c r="D650" s="37">
        <v>34.1</v>
      </c>
      <c r="E650" s="38">
        <v>34.200000000000003</v>
      </c>
      <c r="F650" s="70"/>
      <c r="G650" s="39" t="s">
        <v>4</v>
      </c>
      <c r="H650" s="43">
        <f t="shared" si="60"/>
        <v>0</v>
      </c>
      <c r="I650" s="43">
        <f>C650-C642</f>
        <v>0</v>
      </c>
      <c r="J650" s="43">
        <f t="shared" si="58"/>
        <v>0</v>
      </c>
      <c r="K650" s="50">
        <f t="shared" si="59"/>
        <v>0</v>
      </c>
    </row>
    <row r="651" spans="1:11" hidden="1" x14ac:dyDescent="0.25"/>
    <row r="652" spans="1:11" ht="15.75" hidden="1" thickBot="1" x14ac:dyDescent="0.3"/>
    <row r="653" spans="1:11" hidden="1" x14ac:dyDescent="0.25">
      <c r="A653" s="96" t="s">
        <v>98</v>
      </c>
      <c r="B653" s="97"/>
      <c r="C653" s="97"/>
      <c r="D653" s="97"/>
      <c r="E653" s="98"/>
      <c r="F653" s="70"/>
      <c r="G653" s="116" t="str">
        <f>A653</f>
        <v>21.03.2016-27.03.2016 г. Челябинск</v>
      </c>
      <c r="H653" s="117"/>
      <c r="I653" s="117"/>
      <c r="J653" s="117"/>
      <c r="K653" s="118"/>
    </row>
    <row r="654" spans="1:11" ht="15.75" hidden="1" thickBot="1" x14ac:dyDescent="0.3">
      <c r="A654" s="69" t="s">
        <v>1</v>
      </c>
      <c r="B654" s="37" t="s">
        <v>5</v>
      </c>
      <c r="C654" s="37" t="s">
        <v>6</v>
      </c>
      <c r="D654" s="37" t="s">
        <v>7</v>
      </c>
      <c r="E654" s="38" t="s">
        <v>29</v>
      </c>
      <c r="F654" s="70"/>
      <c r="G654" s="69" t="s">
        <v>1</v>
      </c>
      <c r="H654" s="37" t="s">
        <v>5</v>
      </c>
      <c r="I654" s="37" t="s">
        <v>6</v>
      </c>
      <c r="J654" s="37" t="s">
        <v>7</v>
      </c>
      <c r="K654" s="38" t="s">
        <v>29</v>
      </c>
    </row>
    <row r="655" spans="1:11" hidden="1" x14ac:dyDescent="0.25">
      <c r="A655" s="71" t="s">
        <v>9</v>
      </c>
      <c r="B655" s="73" t="s">
        <v>8</v>
      </c>
      <c r="C655" s="73">
        <v>32.5</v>
      </c>
      <c r="D655" s="73">
        <v>35</v>
      </c>
      <c r="E655" s="74">
        <v>35.6</v>
      </c>
      <c r="F655" s="75"/>
      <c r="G655" s="71" t="s">
        <v>9</v>
      </c>
      <c r="H655" s="73" t="s">
        <v>8</v>
      </c>
      <c r="I655" s="73">
        <f>C655-C647</f>
        <v>0.5</v>
      </c>
      <c r="J655" s="73">
        <f t="shared" ref="J655:J658" si="62">D655-D647</f>
        <v>0.5</v>
      </c>
      <c r="K655" s="74">
        <f>E655-E647</f>
        <v>0</v>
      </c>
    </row>
    <row r="656" spans="1:11" hidden="1" x14ac:dyDescent="0.25">
      <c r="A656" s="41" t="s">
        <v>2</v>
      </c>
      <c r="B656" s="22" t="s">
        <v>8</v>
      </c>
      <c r="C656" s="22">
        <v>33.6</v>
      </c>
      <c r="D656" s="22">
        <v>36.65</v>
      </c>
      <c r="E656" s="30">
        <v>36.78</v>
      </c>
      <c r="F656" s="70"/>
      <c r="G656" s="41" t="s">
        <v>2</v>
      </c>
      <c r="H656" s="22" t="s">
        <v>8</v>
      </c>
      <c r="I656" s="48">
        <f>C656-C648</f>
        <v>0</v>
      </c>
      <c r="J656" s="48">
        <f t="shared" si="62"/>
        <v>0</v>
      </c>
      <c r="K656" s="49">
        <f t="shared" ref="K656:K658" si="63">E656-E648</f>
        <v>0</v>
      </c>
    </row>
    <row r="657" spans="1:11" hidden="1" x14ac:dyDescent="0.25">
      <c r="A657" s="41" t="s">
        <v>32</v>
      </c>
      <c r="B657" s="22">
        <v>31.9</v>
      </c>
      <c r="C657" s="22">
        <v>32.4</v>
      </c>
      <c r="D657" s="22">
        <v>35.1</v>
      </c>
      <c r="E657" s="30">
        <v>35.6</v>
      </c>
      <c r="F657" s="70"/>
      <c r="G657" s="41" t="s">
        <v>32</v>
      </c>
      <c r="H657" s="48">
        <f t="shared" ref="H657:H658" si="64">B657-B649</f>
        <v>1</v>
      </c>
      <c r="I657" s="48">
        <f t="shared" ref="I657" si="65">C657-C649</f>
        <v>1</v>
      </c>
      <c r="J657" s="48">
        <f t="shared" si="62"/>
        <v>1</v>
      </c>
      <c r="K657" s="49">
        <f t="shared" si="63"/>
        <v>0</v>
      </c>
    </row>
    <row r="658" spans="1:11" ht="15.75" hidden="1" thickBot="1" x14ac:dyDescent="0.3">
      <c r="A658" s="39" t="s">
        <v>4</v>
      </c>
      <c r="B658" s="37">
        <v>30.3</v>
      </c>
      <c r="C658" s="37">
        <v>31.8</v>
      </c>
      <c r="D658" s="37">
        <v>34.5</v>
      </c>
      <c r="E658" s="38">
        <v>34.200000000000003</v>
      </c>
      <c r="F658" s="70"/>
      <c r="G658" s="39" t="s">
        <v>4</v>
      </c>
      <c r="H658" s="43">
        <f t="shared" si="64"/>
        <v>0.40000000000000213</v>
      </c>
      <c r="I658" s="43">
        <f>C658-C650</f>
        <v>0.40000000000000213</v>
      </c>
      <c r="J658" s="43">
        <f t="shared" si="62"/>
        <v>0.39999999999999858</v>
      </c>
      <c r="K658" s="50">
        <f t="shared" si="63"/>
        <v>0</v>
      </c>
    </row>
    <row r="659" spans="1:11" ht="15.75" hidden="1" thickBot="1" x14ac:dyDescent="0.3"/>
    <row r="660" spans="1:11" hidden="1" x14ac:dyDescent="0.25">
      <c r="A660" s="96" t="s">
        <v>99</v>
      </c>
      <c r="B660" s="97"/>
      <c r="C660" s="97"/>
      <c r="D660" s="97"/>
      <c r="E660" s="98"/>
      <c r="F660" s="70"/>
      <c r="G660" s="96" t="s">
        <v>99</v>
      </c>
      <c r="H660" s="97"/>
      <c r="I660" s="97"/>
      <c r="J660" s="97"/>
      <c r="K660" s="98"/>
    </row>
    <row r="661" spans="1:11" ht="15.75" hidden="1" thickBot="1" x14ac:dyDescent="0.3">
      <c r="A661" s="69" t="s">
        <v>1</v>
      </c>
      <c r="B661" s="37" t="s">
        <v>5</v>
      </c>
      <c r="C661" s="37" t="s">
        <v>6</v>
      </c>
      <c r="D661" s="37" t="s">
        <v>7</v>
      </c>
      <c r="E661" s="38" t="s">
        <v>29</v>
      </c>
      <c r="F661" s="70"/>
      <c r="G661" s="69" t="s">
        <v>1</v>
      </c>
      <c r="H661" s="37" t="s">
        <v>5</v>
      </c>
      <c r="I661" s="37" t="s">
        <v>6</v>
      </c>
      <c r="J661" s="37" t="s">
        <v>7</v>
      </c>
      <c r="K661" s="38" t="s">
        <v>29</v>
      </c>
    </row>
    <row r="662" spans="1:11" hidden="1" x14ac:dyDescent="0.25">
      <c r="A662" s="71" t="s">
        <v>9</v>
      </c>
      <c r="B662" s="73" t="s">
        <v>8</v>
      </c>
      <c r="C662" s="73">
        <v>32.5</v>
      </c>
      <c r="D662" s="73">
        <v>35</v>
      </c>
      <c r="E662" s="74">
        <v>35.6</v>
      </c>
      <c r="F662" s="75"/>
      <c r="G662" s="71" t="s">
        <v>9</v>
      </c>
      <c r="H662" s="73" t="s">
        <v>8</v>
      </c>
      <c r="I662" s="73">
        <f>C662-C655</f>
        <v>0</v>
      </c>
      <c r="J662" s="73">
        <f t="shared" ref="J662:K665" si="66">D662-D655</f>
        <v>0</v>
      </c>
      <c r="K662" s="73">
        <f t="shared" si="66"/>
        <v>0</v>
      </c>
    </row>
    <row r="663" spans="1:11" hidden="1" x14ac:dyDescent="0.25">
      <c r="A663" s="41" t="s">
        <v>2</v>
      </c>
      <c r="B663" s="22" t="s">
        <v>8</v>
      </c>
      <c r="C663" s="22">
        <v>33.6</v>
      </c>
      <c r="D663" s="22">
        <v>36.65</v>
      </c>
      <c r="E663" s="30">
        <v>36.78</v>
      </c>
      <c r="F663" s="70"/>
      <c r="G663" s="41" t="s">
        <v>2</v>
      </c>
      <c r="H663" s="22" t="s">
        <v>8</v>
      </c>
      <c r="I663" s="73">
        <f t="shared" ref="H663:I665" si="67">C663-C656</f>
        <v>0</v>
      </c>
      <c r="J663" s="73">
        <f t="shared" si="66"/>
        <v>0</v>
      </c>
      <c r="K663" s="73">
        <f t="shared" si="66"/>
        <v>0</v>
      </c>
    </row>
    <row r="664" spans="1:11" hidden="1" x14ac:dyDescent="0.25">
      <c r="A664" s="41" t="s">
        <v>32</v>
      </c>
      <c r="B664" s="22">
        <v>31.9</v>
      </c>
      <c r="C664" s="22">
        <v>32.4</v>
      </c>
      <c r="D664" s="22">
        <v>35.1</v>
      </c>
      <c r="E664" s="30">
        <v>35.6</v>
      </c>
      <c r="F664" s="70"/>
      <c r="G664" s="41" t="s">
        <v>32</v>
      </c>
      <c r="H664" s="73">
        <f t="shared" si="67"/>
        <v>0</v>
      </c>
      <c r="I664" s="73">
        <f t="shared" si="67"/>
        <v>0</v>
      </c>
      <c r="J664" s="73">
        <f t="shared" si="66"/>
        <v>0</v>
      </c>
      <c r="K664" s="73">
        <f t="shared" si="66"/>
        <v>0</v>
      </c>
    </row>
    <row r="665" spans="1:11" ht="15.75" hidden="1" thickBot="1" x14ac:dyDescent="0.3">
      <c r="A665" s="39" t="s">
        <v>4</v>
      </c>
      <c r="B665" s="37">
        <v>30.3</v>
      </c>
      <c r="C665" s="37">
        <v>31.8</v>
      </c>
      <c r="D665" s="37">
        <v>34.5</v>
      </c>
      <c r="E665" s="38">
        <v>34.200000000000003</v>
      </c>
      <c r="F665" s="70"/>
      <c r="G665" s="39" t="s">
        <v>4</v>
      </c>
      <c r="H665" s="73">
        <f t="shared" si="67"/>
        <v>0</v>
      </c>
      <c r="I665" s="73">
        <f t="shared" si="67"/>
        <v>0</v>
      </c>
      <c r="J665" s="73">
        <f t="shared" si="66"/>
        <v>0</v>
      </c>
      <c r="K665" s="73">
        <f t="shared" si="66"/>
        <v>0</v>
      </c>
    </row>
    <row r="666" spans="1:11" hidden="1" x14ac:dyDescent="0.25"/>
    <row r="667" spans="1:11" ht="15.75" hidden="1" thickBot="1" x14ac:dyDescent="0.3"/>
    <row r="668" spans="1:11" hidden="1" x14ac:dyDescent="0.25">
      <c r="A668" s="96" t="s">
        <v>100</v>
      </c>
      <c r="B668" s="97"/>
      <c r="C668" s="97"/>
      <c r="D668" s="97"/>
      <c r="E668" s="98"/>
      <c r="F668" s="70"/>
      <c r="G668" s="96" t="s">
        <v>100</v>
      </c>
      <c r="H668" s="97"/>
      <c r="I668" s="97"/>
      <c r="J668" s="97"/>
      <c r="K668" s="98"/>
    </row>
    <row r="669" spans="1:11" ht="15.75" hidden="1" thickBot="1" x14ac:dyDescent="0.3">
      <c r="A669" s="69" t="s">
        <v>1</v>
      </c>
      <c r="B669" s="37" t="s">
        <v>5</v>
      </c>
      <c r="C669" s="37" t="s">
        <v>6</v>
      </c>
      <c r="D669" s="37" t="s">
        <v>7</v>
      </c>
      <c r="E669" s="38" t="s">
        <v>29</v>
      </c>
      <c r="F669" s="70"/>
      <c r="G669" s="69" t="s">
        <v>1</v>
      </c>
      <c r="H669" s="37" t="s">
        <v>5</v>
      </c>
      <c r="I669" s="37" t="s">
        <v>6</v>
      </c>
      <c r="J669" s="37" t="s">
        <v>7</v>
      </c>
      <c r="K669" s="38" t="s">
        <v>29</v>
      </c>
    </row>
    <row r="670" spans="1:11" hidden="1" x14ac:dyDescent="0.25">
      <c r="A670" s="77" t="s">
        <v>9</v>
      </c>
      <c r="B670" s="73" t="s">
        <v>8</v>
      </c>
      <c r="C670" s="73">
        <v>32.200000000000003</v>
      </c>
      <c r="D670" s="73">
        <v>35</v>
      </c>
      <c r="E670" s="74">
        <v>35.5</v>
      </c>
      <c r="F670" s="75"/>
      <c r="G670" s="71" t="s">
        <v>9</v>
      </c>
      <c r="H670" s="73" t="s">
        <v>8</v>
      </c>
      <c r="I670" s="73">
        <f>C670-C662</f>
        <v>-0.29999999999999716</v>
      </c>
      <c r="J670" s="73">
        <f t="shared" ref="J670:K673" si="68">D670-D662</f>
        <v>0</v>
      </c>
      <c r="K670" s="73">
        <f t="shared" si="68"/>
        <v>-0.10000000000000142</v>
      </c>
    </row>
    <row r="671" spans="1:11" hidden="1" x14ac:dyDescent="0.25">
      <c r="A671" s="41" t="s">
        <v>2</v>
      </c>
      <c r="B671" s="22" t="s">
        <v>8</v>
      </c>
      <c r="C671" s="22">
        <v>33.6</v>
      </c>
      <c r="D671" s="22">
        <v>36.65</v>
      </c>
      <c r="E671" s="30">
        <v>36.78</v>
      </c>
      <c r="F671" s="70"/>
      <c r="G671" s="41" t="s">
        <v>2</v>
      </c>
      <c r="H671" s="22" t="s">
        <v>8</v>
      </c>
      <c r="I671" s="73">
        <f t="shared" ref="H671:I673" si="69">C671-C663</f>
        <v>0</v>
      </c>
      <c r="J671" s="73">
        <f t="shared" si="68"/>
        <v>0</v>
      </c>
      <c r="K671" s="73">
        <f t="shared" si="68"/>
        <v>0</v>
      </c>
    </row>
    <row r="672" spans="1:11" hidden="1" x14ac:dyDescent="0.25">
      <c r="A672" s="41" t="s">
        <v>32</v>
      </c>
      <c r="B672" s="22">
        <v>31.9</v>
      </c>
      <c r="C672" s="22">
        <v>32.4</v>
      </c>
      <c r="D672" s="22">
        <v>35.1</v>
      </c>
      <c r="E672" s="30">
        <v>35.6</v>
      </c>
      <c r="F672" s="70"/>
      <c r="G672" s="41" t="s">
        <v>32</v>
      </c>
      <c r="H672" s="73">
        <f t="shared" si="69"/>
        <v>0</v>
      </c>
      <c r="I672" s="73">
        <f t="shared" si="69"/>
        <v>0</v>
      </c>
      <c r="J672" s="73">
        <f t="shared" si="68"/>
        <v>0</v>
      </c>
      <c r="K672" s="73">
        <f t="shared" si="68"/>
        <v>0</v>
      </c>
    </row>
    <row r="673" spans="1:11" ht="15.75" hidden="1" thickBot="1" x14ac:dyDescent="0.3">
      <c r="A673" s="39" t="s">
        <v>4</v>
      </c>
      <c r="B673" s="37">
        <v>31.2</v>
      </c>
      <c r="C673" s="37">
        <v>32</v>
      </c>
      <c r="D673" s="37">
        <v>34.700000000000003</v>
      </c>
      <c r="E673" s="38">
        <v>34.200000000000003</v>
      </c>
      <c r="F673" s="70"/>
      <c r="G673" s="39" t="s">
        <v>4</v>
      </c>
      <c r="H673" s="73">
        <f t="shared" si="69"/>
        <v>0.89999999999999858</v>
      </c>
      <c r="I673" s="73">
        <f t="shared" si="69"/>
        <v>0.19999999999999929</v>
      </c>
      <c r="J673" s="73">
        <f t="shared" si="68"/>
        <v>0.20000000000000284</v>
      </c>
      <c r="K673" s="73">
        <f t="shared" si="68"/>
        <v>0</v>
      </c>
    </row>
    <row r="674" spans="1:11" hidden="1" x14ac:dyDescent="0.25"/>
    <row r="675" spans="1:11" ht="15.75" hidden="1" thickBot="1" x14ac:dyDescent="0.3"/>
    <row r="676" spans="1:11" hidden="1" x14ac:dyDescent="0.25">
      <c r="A676" s="96" t="s">
        <v>101</v>
      </c>
      <c r="B676" s="97"/>
      <c r="C676" s="97"/>
      <c r="D676" s="97"/>
      <c r="E676" s="98"/>
      <c r="F676" s="70"/>
      <c r="G676" s="96" t="s">
        <v>101</v>
      </c>
      <c r="H676" s="97"/>
      <c r="I676" s="97"/>
      <c r="J676" s="97"/>
      <c r="K676" s="98"/>
    </row>
    <row r="677" spans="1:11" ht="15.75" hidden="1" thickBot="1" x14ac:dyDescent="0.3">
      <c r="A677" s="69" t="s">
        <v>1</v>
      </c>
      <c r="B677" s="37" t="s">
        <v>5</v>
      </c>
      <c r="C677" s="37" t="s">
        <v>6</v>
      </c>
      <c r="D677" s="37" t="s">
        <v>7</v>
      </c>
      <c r="E677" s="38" t="s">
        <v>29</v>
      </c>
      <c r="F677" s="70"/>
      <c r="G677" s="69" t="s">
        <v>1</v>
      </c>
      <c r="H677" s="37" t="s">
        <v>5</v>
      </c>
      <c r="I677" s="37" t="s">
        <v>6</v>
      </c>
      <c r="J677" s="37" t="s">
        <v>7</v>
      </c>
      <c r="K677" s="38" t="s">
        <v>29</v>
      </c>
    </row>
    <row r="678" spans="1:11" hidden="1" x14ac:dyDescent="0.25">
      <c r="A678" s="77" t="s">
        <v>9</v>
      </c>
      <c r="B678" s="73" t="s">
        <v>8</v>
      </c>
      <c r="C678" s="73">
        <v>32.299999999999997</v>
      </c>
      <c r="D678" s="73">
        <v>35.299999999999997</v>
      </c>
      <c r="E678" s="74">
        <v>35.5</v>
      </c>
      <c r="F678" s="75"/>
      <c r="G678" s="71" t="s">
        <v>9</v>
      </c>
      <c r="H678" s="73" t="s">
        <v>8</v>
      </c>
      <c r="I678" s="73">
        <f>C678-C670</f>
        <v>9.9999999999994316E-2</v>
      </c>
      <c r="J678" s="73">
        <f t="shared" ref="J678:J681" si="70">D678-D670</f>
        <v>0.29999999999999716</v>
      </c>
      <c r="K678" s="73">
        <f t="shared" ref="K678:K681" si="71">E678-E670</f>
        <v>0</v>
      </c>
    </row>
    <row r="679" spans="1:11" hidden="1" x14ac:dyDescent="0.25">
      <c r="A679" s="41" t="s">
        <v>2</v>
      </c>
      <c r="B679" s="22" t="s">
        <v>8</v>
      </c>
      <c r="C679" s="22">
        <v>33.700000000000003</v>
      </c>
      <c r="D679" s="22">
        <v>36.65</v>
      </c>
      <c r="E679" s="30">
        <v>36.78</v>
      </c>
      <c r="F679" s="70"/>
      <c r="G679" s="41" t="s">
        <v>2</v>
      </c>
      <c r="H679" s="22" t="s">
        <v>8</v>
      </c>
      <c r="I679" s="73">
        <f t="shared" ref="I679:I681" si="72">C679-C671</f>
        <v>0.10000000000000142</v>
      </c>
      <c r="J679" s="73">
        <f t="shared" si="70"/>
        <v>0</v>
      </c>
      <c r="K679" s="73">
        <f t="shared" si="71"/>
        <v>0</v>
      </c>
    </row>
    <row r="680" spans="1:11" hidden="1" x14ac:dyDescent="0.25">
      <c r="A680" s="41" t="s">
        <v>32</v>
      </c>
      <c r="B680" s="22">
        <v>31.9</v>
      </c>
      <c r="C680" s="22">
        <v>32.4</v>
      </c>
      <c r="D680" s="22">
        <v>35.1</v>
      </c>
      <c r="E680" s="30">
        <v>35.4</v>
      </c>
      <c r="F680" s="70"/>
      <c r="G680" s="41" t="s">
        <v>32</v>
      </c>
      <c r="H680" s="73">
        <f t="shared" ref="H680:H681" si="73">B680-B672</f>
        <v>0</v>
      </c>
      <c r="I680" s="73">
        <f t="shared" si="72"/>
        <v>0</v>
      </c>
      <c r="J680" s="73">
        <f t="shared" si="70"/>
        <v>0</v>
      </c>
      <c r="K680" s="73">
        <f t="shared" si="71"/>
        <v>-0.20000000000000284</v>
      </c>
    </row>
    <row r="681" spans="1:11" ht="15.75" hidden="1" thickBot="1" x14ac:dyDescent="0.3">
      <c r="A681" s="39" t="s">
        <v>4</v>
      </c>
      <c r="B681" s="37">
        <v>31.2</v>
      </c>
      <c r="C681" s="37">
        <v>32</v>
      </c>
      <c r="D681" s="37">
        <v>34.700000000000003</v>
      </c>
      <c r="E681" s="38">
        <v>34.200000000000003</v>
      </c>
      <c r="F681" s="70"/>
      <c r="G681" s="39" t="s">
        <v>4</v>
      </c>
      <c r="H681" s="73">
        <f t="shared" si="73"/>
        <v>0</v>
      </c>
      <c r="I681" s="73">
        <f t="shared" si="72"/>
        <v>0</v>
      </c>
      <c r="J681" s="73">
        <f t="shared" si="70"/>
        <v>0</v>
      </c>
      <c r="K681" s="73">
        <f t="shared" si="71"/>
        <v>0</v>
      </c>
    </row>
    <row r="682" spans="1:11" hidden="1" x14ac:dyDescent="0.25"/>
    <row r="683" spans="1:11" ht="15.75" hidden="1" thickBot="1" x14ac:dyDescent="0.3"/>
    <row r="684" spans="1:11" hidden="1" x14ac:dyDescent="0.25">
      <c r="A684" s="96" t="s">
        <v>102</v>
      </c>
      <c r="B684" s="97"/>
      <c r="C684" s="97"/>
      <c r="D684" s="97"/>
      <c r="E684" s="98"/>
      <c r="F684" s="70"/>
      <c r="G684" s="96" t="s">
        <v>102</v>
      </c>
      <c r="H684" s="97"/>
      <c r="I684" s="97"/>
      <c r="J684" s="97"/>
      <c r="K684" s="98"/>
    </row>
    <row r="685" spans="1:11" ht="15.75" hidden="1" thickBot="1" x14ac:dyDescent="0.3">
      <c r="A685" s="69" t="s">
        <v>1</v>
      </c>
      <c r="B685" s="37" t="s">
        <v>5</v>
      </c>
      <c r="C685" s="37" t="s">
        <v>6</v>
      </c>
      <c r="D685" s="37" t="s">
        <v>7</v>
      </c>
      <c r="E685" s="38" t="s">
        <v>29</v>
      </c>
      <c r="F685" s="70"/>
      <c r="G685" s="69" t="s">
        <v>1</v>
      </c>
      <c r="H685" s="37" t="s">
        <v>5</v>
      </c>
      <c r="I685" s="37" t="s">
        <v>6</v>
      </c>
      <c r="J685" s="37" t="s">
        <v>7</v>
      </c>
      <c r="K685" s="38" t="s">
        <v>29</v>
      </c>
    </row>
    <row r="686" spans="1:11" hidden="1" x14ac:dyDescent="0.25">
      <c r="A686" s="77" t="s">
        <v>9</v>
      </c>
      <c r="B686" s="73" t="s">
        <v>8</v>
      </c>
      <c r="C686" s="73">
        <v>32.299999999999997</v>
      </c>
      <c r="D686" s="73">
        <v>35.6</v>
      </c>
      <c r="E686" s="74">
        <v>35.5</v>
      </c>
      <c r="F686" s="75"/>
      <c r="G686" s="71" t="s">
        <v>9</v>
      </c>
      <c r="H686" s="73" t="s">
        <v>8</v>
      </c>
      <c r="I686" s="73">
        <f>C686-C678</f>
        <v>0</v>
      </c>
      <c r="J686" s="73">
        <f t="shared" ref="J686:J689" si="74">D686-D678</f>
        <v>0.30000000000000426</v>
      </c>
      <c r="K686" s="73">
        <f t="shared" ref="K686:K689" si="75">E686-E678</f>
        <v>0</v>
      </c>
    </row>
    <row r="687" spans="1:11" hidden="1" x14ac:dyDescent="0.25">
      <c r="A687" s="41" t="s">
        <v>2</v>
      </c>
      <c r="B687" s="22" t="s">
        <v>8</v>
      </c>
      <c r="C687" s="22">
        <v>33.700000000000003</v>
      </c>
      <c r="D687" s="22">
        <v>36.65</v>
      </c>
      <c r="E687" s="30">
        <v>36.78</v>
      </c>
      <c r="F687" s="70"/>
      <c r="G687" s="41" t="s">
        <v>2</v>
      </c>
      <c r="H687" s="22" t="s">
        <v>8</v>
      </c>
      <c r="I687" s="73">
        <f t="shared" ref="I687:I689" si="76">C687-C679</f>
        <v>0</v>
      </c>
      <c r="J687" s="73">
        <f t="shared" si="74"/>
        <v>0</v>
      </c>
      <c r="K687" s="73">
        <f t="shared" si="75"/>
        <v>0</v>
      </c>
    </row>
    <row r="688" spans="1:11" hidden="1" x14ac:dyDescent="0.25">
      <c r="A688" s="41" t="s">
        <v>32</v>
      </c>
      <c r="B688" s="22">
        <v>31.9</v>
      </c>
      <c r="C688" s="22">
        <v>32.4</v>
      </c>
      <c r="D688" s="22">
        <v>35.299999999999997</v>
      </c>
      <c r="E688" s="30">
        <v>35.4</v>
      </c>
      <c r="F688" s="70"/>
      <c r="G688" s="41" t="s">
        <v>32</v>
      </c>
      <c r="H688" s="73">
        <f t="shared" ref="H688:H689" si="77">B688-B680</f>
        <v>0</v>
      </c>
      <c r="I688" s="73">
        <f t="shared" si="76"/>
        <v>0</v>
      </c>
      <c r="J688" s="73">
        <f t="shared" si="74"/>
        <v>0.19999999999999574</v>
      </c>
      <c r="K688" s="73">
        <f t="shared" si="75"/>
        <v>0</v>
      </c>
    </row>
    <row r="689" spans="1:11" ht="15.75" hidden="1" thickBot="1" x14ac:dyDescent="0.3">
      <c r="A689" s="39" t="s">
        <v>4</v>
      </c>
      <c r="B689" s="37">
        <v>31.2</v>
      </c>
      <c r="C689" s="37">
        <v>32</v>
      </c>
      <c r="D689" s="37">
        <v>34.700000000000003</v>
      </c>
      <c r="E689" s="38">
        <v>34.200000000000003</v>
      </c>
      <c r="F689" s="70"/>
      <c r="G689" s="39" t="s">
        <v>4</v>
      </c>
      <c r="H689" s="73">
        <f t="shared" si="77"/>
        <v>0</v>
      </c>
      <c r="I689" s="73">
        <f t="shared" si="76"/>
        <v>0</v>
      </c>
      <c r="J689" s="73">
        <f t="shared" si="74"/>
        <v>0</v>
      </c>
      <c r="K689" s="73">
        <f t="shared" si="75"/>
        <v>0</v>
      </c>
    </row>
    <row r="690" spans="1:11" hidden="1" x14ac:dyDescent="0.25"/>
    <row r="691" spans="1:11" ht="15.75" hidden="1" thickBot="1" x14ac:dyDescent="0.3"/>
    <row r="692" spans="1:11" hidden="1" x14ac:dyDescent="0.25">
      <c r="A692" s="96" t="s">
        <v>103</v>
      </c>
      <c r="B692" s="97"/>
      <c r="C692" s="97"/>
      <c r="D692" s="97"/>
      <c r="E692" s="98"/>
      <c r="F692" s="70"/>
      <c r="G692" s="96" t="s">
        <v>103</v>
      </c>
      <c r="H692" s="97"/>
      <c r="I692" s="97"/>
      <c r="J692" s="97"/>
      <c r="K692" s="98"/>
    </row>
    <row r="693" spans="1:11" ht="15.75" hidden="1" thickBot="1" x14ac:dyDescent="0.3">
      <c r="A693" s="69" t="s">
        <v>1</v>
      </c>
      <c r="B693" s="37" t="s">
        <v>5</v>
      </c>
      <c r="C693" s="37" t="s">
        <v>6</v>
      </c>
      <c r="D693" s="37" t="s">
        <v>7</v>
      </c>
      <c r="E693" s="38" t="s">
        <v>29</v>
      </c>
      <c r="F693" s="70"/>
      <c r="G693" s="69" t="s">
        <v>1</v>
      </c>
      <c r="H693" s="37" t="s">
        <v>5</v>
      </c>
      <c r="I693" s="37" t="s">
        <v>6</v>
      </c>
      <c r="J693" s="37" t="s">
        <v>7</v>
      </c>
      <c r="K693" s="38" t="s">
        <v>29</v>
      </c>
    </row>
    <row r="694" spans="1:11" hidden="1" x14ac:dyDescent="0.25">
      <c r="A694" s="77" t="s">
        <v>9</v>
      </c>
      <c r="B694" s="73" t="s">
        <v>8</v>
      </c>
      <c r="C694" s="73">
        <v>32.299999999999997</v>
      </c>
      <c r="D694" s="73">
        <v>35.6</v>
      </c>
      <c r="E694" s="74">
        <v>35.5</v>
      </c>
      <c r="F694" s="75"/>
      <c r="G694" s="71" t="s">
        <v>9</v>
      </c>
      <c r="H694" s="73" t="s">
        <v>8</v>
      </c>
      <c r="I694" s="73">
        <f>C694-C686</f>
        <v>0</v>
      </c>
      <c r="J694" s="73">
        <f t="shared" ref="J694:J697" si="78">D694-D686</f>
        <v>0</v>
      </c>
      <c r="K694" s="73">
        <f t="shared" ref="K694:K697" si="79">E694-E686</f>
        <v>0</v>
      </c>
    </row>
    <row r="695" spans="1:11" hidden="1" x14ac:dyDescent="0.25">
      <c r="A695" s="41" t="s">
        <v>2</v>
      </c>
      <c r="B695" s="22" t="s">
        <v>8</v>
      </c>
      <c r="C695" s="22">
        <v>33.700000000000003</v>
      </c>
      <c r="D695" s="22">
        <v>36.65</v>
      </c>
      <c r="E695" s="30">
        <v>36.78</v>
      </c>
      <c r="F695" s="70"/>
      <c r="G695" s="41" t="s">
        <v>2</v>
      </c>
      <c r="H695" s="22" t="s">
        <v>8</v>
      </c>
      <c r="I695" s="73">
        <f t="shared" ref="I695:I697" si="80">C695-C687</f>
        <v>0</v>
      </c>
      <c r="J695" s="73">
        <f t="shared" si="78"/>
        <v>0</v>
      </c>
      <c r="K695" s="73">
        <f t="shared" si="79"/>
        <v>0</v>
      </c>
    </row>
    <row r="696" spans="1:11" hidden="1" x14ac:dyDescent="0.25">
      <c r="A696" s="41" t="s">
        <v>32</v>
      </c>
      <c r="B696" s="22">
        <v>31.9</v>
      </c>
      <c r="C696" s="22">
        <v>32.4</v>
      </c>
      <c r="D696" s="22">
        <v>35.299999999999997</v>
      </c>
      <c r="E696" s="30">
        <v>35.4</v>
      </c>
      <c r="F696" s="70"/>
      <c r="G696" s="41" t="s">
        <v>32</v>
      </c>
      <c r="H696" s="73">
        <f t="shared" ref="H696:H697" si="81">B696-B688</f>
        <v>0</v>
      </c>
      <c r="I696" s="73">
        <f t="shared" si="80"/>
        <v>0</v>
      </c>
      <c r="J696" s="73">
        <f t="shared" si="78"/>
        <v>0</v>
      </c>
      <c r="K696" s="73">
        <f t="shared" si="79"/>
        <v>0</v>
      </c>
    </row>
    <row r="697" spans="1:11" ht="15.75" hidden="1" thickBot="1" x14ac:dyDescent="0.3">
      <c r="A697" s="39" t="s">
        <v>4</v>
      </c>
      <c r="B697" s="37">
        <v>31.2</v>
      </c>
      <c r="C697" s="37">
        <v>32</v>
      </c>
      <c r="D697" s="37">
        <v>34.700000000000003</v>
      </c>
      <c r="E697" s="38">
        <v>34.200000000000003</v>
      </c>
      <c r="F697" s="70"/>
      <c r="G697" s="39" t="s">
        <v>4</v>
      </c>
      <c r="H697" s="73">
        <f t="shared" si="81"/>
        <v>0</v>
      </c>
      <c r="I697" s="73">
        <f t="shared" si="80"/>
        <v>0</v>
      </c>
      <c r="J697" s="73">
        <f t="shared" si="78"/>
        <v>0</v>
      </c>
      <c r="K697" s="73">
        <f t="shared" si="79"/>
        <v>0</v>
      </c>
    </row>
    <row r="698" spans="1:11" hidden="1" x14ac:dyDescent="0.25"/>
    <row r="699" spans="1:11" ht="15.75" hidden="1" thickBot="1" x14ac:dyDescent="0.3"/>
    <row r="700" spans="1:11" hidden="1" x14ac:dyDescent="0.25">
      <c r="A700" s="96" t="s">
        <v>104</v>
      </c>
      <c r="B700" s="97"/>
      <c r="C700" s="97"/>
      <c r="D700" s="97"/>
      <c r="E700" s="98"/>
      <c r="F700" s="70"/>
      <c r="G700" s="96" t="s">
        <v>104</v>
      </c>
      <c r="H700" s="97"/>
      <c r="I700" s="97"/>
      <c r="J700" s="97"/>
      <c r="K700" s="98"/>
    </row>
    <row r="701" spans="1:11" ht="15.75" hidden="1" thickBot="1" x14ac:dyDescent="0.3">
      <c r="A701" s="69" t="s">
        <v>1</v>
      </c>
      <c r="B701" s="37" t="s">
        <v>5</v>
      </c>
      <c r="C701" s="37" t="s">
        <v>6</v>
      </c>
      <c r="D701" s="37" t="s">
        <v>7</v>
      </c>
      <c r="E701" s="38" t="s">
        <v>29</v>
      </c>
      <c r="F701" s="70"/>
      <c r="G701" s="69" t="s">
        <v>1</v>
      </c>
      <c r="H701" s="37" t="s">
        <v>5</v>
      </c>
      <c r="I701" s="37" t="s">
        <v>6</v>
      </c>
      <c r="J701" s="37" t="s">
        <v>7</v>
      </c>
      <c r="K701" s="38" t="s">
        <v>29</v>
      </c>
    </row>
    <row r="702" spans="1:11" hidden="1" x14ac:dyDescent="0.25">
      <c r="A702" s="77" t="s">
        <v>9</v>
      </c>
      <c r="B702" s="73" t="s">
        <v>8</v>
      </c>
      <c r="C702" s="73">
        <v>32.299999999999997</v>
      </c>
      <c r="D702" s="73">
        <v>35.6</v>
      </c>
      <c r="E702" s="74">
        <v>35.5</v>
      </c>
      <c r="F702" s="75"/>
      <c r="G702" s="71" t="s">
        <v>9</v>
      </c>
      <c r="H702" s="73" t="s">
        <v>8</v>
      </c>
      <c r="I702" s="73">
        <f>C702-C694</f>
        <v>0</v>
      </c>
      <c r="J702" s="73">
        <f t="shared" ref="J702:J705" si="82">D702-D694</f>
        <v>0</v>
      </c>
      <c r="K702" s="73">
        <f t="shared" ref="K702:K705" si="83">E702-E694</f>
        <v>0</v>
      </c>
    </row>
    <row r="703" spans="1:11" hidden="1" x14ac:dyDescent="0.25">
      <c r="A703" s="41" t="s">
        <v>2</v>
      </c>
      <c r="B703" s="22" t="s">
        <v>8</v>
      </c>
      <c r="C703" s="22">
        <v>33.700000000000003</v>
      </c>
      <c r="D703" s="22">
        <v>36.65</v>
      </c>
      <c r="E703" s="30">
        <v>36.78</v>
      </c>
      <c r="F703" s="70"/>
      <c r="G703" s="41" t="s">
        <v>2</v>
      </c>
      <c r="H703" s="22" t="s">
        <v>8</v>
      </c>
      <c r="I703" s="73">
        <f t="shared" ref="I703:I705" si="84">C703-C695</f>
        <v>0</v>
      </c>
      <c r="J703" s="73">
        <f t="shared" si="82"/>
        <v>0</v>
      </c>
      <c r="K703" s="73">
        <f t="shared" si="83"/>
        <v>0</v>
      </c>
    </row>
    <row r="704" spans="1:11" hidden="1" x14ac:dyDescent="0.25">
      <c r="A704" s="41" t="s">
        <v>32</v>
      </c>
      <c r="B704" s="22">
        <v>31.9</v>
      </c>
      <c r="C704" s="22">
        <v>32.4</v>
      </c>
      <c r="D704" s="22">
        <v>35.299999999999997</v>
      </c>
      <c r="E704" s="30">
        <v>35.4</v>
      </c>
      <c r="F704" s="70"/>
      <c r="G704" s="41" t="s">
        <v>32</v>
      </c>
      <c r="H704" s="73">
        <f t="shared" ref="H704:H705" si="85">B704-B696</f>
        <v>0</v>
      </c>
      <c r="I704" s="73">
        <f t="shared" si="84"/>
        <v>0</v>
      </c>
      <c r="J704" s="73">
        <f t="shared" si="82"/>
        <v>0</v>
      </c>
      <c r="K704" s="73">
        <f t="shared" si="83"/>
        <v>0</v>
      </c>
    </row>
    <row r="705" spans="1:11" ht="15.75" hidden="1" thickBot="1" x14ac:dyDescent="0.3">
      <c r="A705" s="39" t="s">
        <v>4</v>
      </c>
      <c r="B705" s="37">
        <v>31.2</v>
      </c>
      <c r="C705" s="37">
        <v>32</v>
      </c>
      <c r="D705" s="37">
        <v>34.700000000000003</v>
      </c>
      <c r="E705" s="38">
        <v>34.200000000000003</v>
      </c>
      <c r="F705" s="70"/>
      <c r="G705" s="39" t="s">
        <v>4</v>
      </c>
      <c r="H705" s="73">
        <f t="shared" si="85"/>
        <v>0</v>
      </c>
      <c r="I705" s="73">
        <f t="shared" si="84"/>
        <v>0</v>
      </c>
      <c r="J705" s="73">
        <f t="shared" si="82"/>
        <v>0</v>
      </c>
      <c r="K705" s="73">
        <f t="shared" si="83"/>
        <v>0</v>
      </c>
    </row>
    <row r="706" spans="1:11" hidden="1" x14ac:dyDescent="0.25"/>
    <row r="707" spans="1:11" ht="15.75" hidden="1" thickBot="1" x14ac:dyDescent="0.3"/>
    <row r="708" spans="1:11" hidden="1" x14ac:dyDescent="0.25">
      <c r="A708" s="96" t="s">
        <v>105</v>
      </c>
      <c r="B708" s="97"/>
      <c r="C708" s="97"/>
      <c r="D708" s="97"/>
      <c r="E708" s="98"/>
      <c r="F708" s="70"/>
      <c r="G708" s="96" t="s">
        <v>105</v>
      </c>
      <c r="H708" s="97"/>
      <c r="I708" s="97"/>
      <c r="J708" s="97"/>
      <c r="K708" s="98"/>
    </row>
    <row r="709" spans="1:11" ht="15.75" hidden="1" thickBot="1" x14ac:dyDescent="0.3">
      <c r="A709" s="69" t="s">
        <v>1</v>
      </c>
      <c r="B709" s="37" t="s">
        <v>5</v>
      </c>
      <c r="C709" s="37" t="s">
        <v>6</v>
      </c>
      <c r="D709" s="37" t="s">
        <v>7</v>
      </c>
      <c r="E709" s="38" t="s">
        <v>29</v>
      </c>
      <c r="F709" s="70"/>
      <c r="G709" s="69" t="s">
        <v>1</v>
      </c>
      <c r="H709" s="37" t="s">
        <v>5</v>
      </c>
      <c r="I709" s="37" t="s">
        <v>6</v>
      </c>
      <c r="J709" s="37" t="s">
        <v>7</v>
      </c>
      <c r="K709" s="38" t="s">
        <v>29</v>
      </c>
    </row>
    <row r="710" spans="1:11" hidden="1" x14ac:dyDescent="0.25">
      <c r="A710" s="77" t="s">
        <v>9</v>
      </c>
      <c r="B710" s="73" t="s">
        <v>8</v>
      </c>
      <c r="C710" s="73">
        <v>32.299999999999997</v>
      </c>
      <c r="D710" s="73">
        <v>35.6</v>
      </c>
      <c r="E710" s="74">
        <v>35.5</v>
      </c>
      <c r="F710" s="75"/>
      <c r="G710" s="71" t="s">
        <v>9</v>
      </c>
      <c r="H710" s="73" t="s">
        <v>8</v>
      </c>
      <c r="I710" s="73">
        <f>C710-C702</f>
        <v>0</v>
      </c>
      <c r="J710" s="73">
        <f t="shared" ref="J710:J713" si="86">D710-D702</f>
        <v>0</v>
      </c>
      <c r="K710" s="73">
        <f t="shared" ref="K710:K713" si="87">E710-E702</f>
        <v>0</v>
      </c>
    </row>
    <row r="711" spans="1:11" hidden="1" x14ac:dyDescent="0.25">
      <c r="A711" s="41" t="s">
        <v>2</v>
      </c>
      <c r="B711" s="22" t="s">
        <v>8</v>
      </c>
      <c r="C711" s="22">
        <v>33.700000000000003</v>
      </c>
      <c r="D711" s="22">
        <v>36.65</v>
      </c>
      <c r="E711" s="30">
        <v>36.78</v>
      </c>
      <c r="F711" s="70"/>
      <c r="G711" s="41" t="s">
        <v>2</v>
      </c>
      <c r="H711" s="22" t="s">
        <v>8</v>
      </c>
      <c r="I711" s="73">
        <f t="shared" ref="I711:I713" si="88">C711-C703</f>
        <v>0</v>
      </c>
      <c r="J711" s="73">
        <f t="shared" si="86"/>
        <v>0</v>
      </c>
      <c r="K711" s="73">
        <f t="shared" si="87"/>
        <v>0</v>
      </c>
    </row>
    <row r="712" spans="1:11" hidden="1" x14ac:dyDescent="0.25">
      <c r="A712" s="41" t="s">
        <v>32</v>
      </c>
      <c r="B712" s="22">
        <v>31.9</v>
      </c>
      <c r="C712" s="22">
        <v>32.4</v>
      </c>
      <c r="D712" s="22">
        <v>35.5</v>
      </c>
      <c r="E712" s="30">
        <v>35.4</v>
      </c>
      <c r="F712" s="70"/>
      <c r="G712" s="41" t="s">
        <v>32</v>
      </c>
      <c r="H712" s="73">
        <f t="shared" ref="H712:H713" si="89">B712-B704</f>
        <v>0</v>
      </c>
      <c r="I712" s="73">
        <f t="shared" si="88"/>
        <v>0</v>
      </c>
      <c r="J712" s="73">
        <f t="shared" si="86"/>
        <v>0.20000000000000284</v>
      </c>
      <c r="K712" s="73">
        <f t="shared" si="87"/>
        <v>0</v>
      </c>
    </row>
    <row r="713" spans="1:11" ht="15.75" hidden="1" thickBot="1" x14ac:dyDescent="0.3">
      <c r="A713" s="39" t="s">
        <v>4</v>
      </c>
      <c r="B713" s="37">
        <v>31.2</v>
      </c>
      <c r="C713" s="37">
        <v>32</v>
      </c>
      <c r="D713" s="37">
        <v>34.700000000000003</v>
      </c>
      <c r="E713" s="38">
        <v>34.200000000000003</v>
      </c>
      <c r="F713" s="70"/>
      <c r="G713" s="39" t="s">
        <v>4</v>
      </c>
      <c r="H713" s="73">
        <f t="shared" si="89"/>
        <v>0</v>
      </c>
      <c r="I713" s="73">
        <f t="shared" si="88"/>
        <v>0</v>
      </c>
      <c r="J713" s="73">
        <f t="shared" si="86"/>
        <v>0</v>
      </c>
      <c r="K713" s="73">
        <f t="shared" si="87"/>
        <v>0</v>
      </c>
    </row>
    <row r="714" spans="1:11" hidden="1" x14ac:dyDescent="0.25"/>
    <row r="715" spans="1:11" ht="15.75" hidden="1" thickBot="1" x14ac:dyDescent="0.3"/>
    <row r="716" spans="1:11" hidden="1" x14ac:dyDescent="0.25">
      <c r="A716" s="96" t="s">
        <v>106</v>
      </c>
      <c r="B716" s="97"/>
      <c r="C716" s="97"/>
      <c r="D716" s="97"/>
      <c r="E716" s="98"/>
      <c r="F716" s="70"/>
      <c r="G716" s="96" t="s">
        <v>106</v>
      </c>
      <c r="H716" s="97"/>
      <c r="I716" s="97"/>
      <c r="J716" s="97"/>
      <c r="K716" s="98"/>
    </row>
    <row r="717" spans="1:11" ht="15.75" hidden="1" thickBot="1" x14ac:dyDescent="0.3">
      <c r="A717" s="69" t="s">
        <v>1</v>
      </c>
      <c r="B717" s="37" t="s">
        <v>5</v>
      </c>
      <c r="C717" s="37" t="s">
        <v>6</v>
      </c>
      <c r="D717" s="37" t="s">
        <v>7</v>
      </c>
      <c r="E717" s="38" t="s">
        <v>29</v>
      </c>
      <c r="F717" s="70"/>
      <c r="G717" s="69" t="s">
        <v>1</v>
      </c>
      <c r="H717" s="37" t="s">
        <v>5</v>
      </c>
      <c r="I717" s="37" t="s">
        <v>6</v>
      </c>
      <c r="J717" s="37" t="s">
        <v>7</v>
      </c>
      <c r="K717" s="38" t="s">
        <v>29</v>
      </c>
    </row>
    <row r="718" spans="1:11" hidden="1" x14ac:dyDescent="0.25">
      <c r="A718" s="77" t="s">
        <v>9</v>
      </c>
      <c r="B718" s="73" t="s">
        <v>8</v>
      </c>
      <c r="C718" s="73">
        <v>32.299999999999997</v>
      </c>
      <c r="D718" s="73">
        <v>35.6</v>
      </c>
      <c r="E718" s="74">
        <v>35.4</v>
      </c>
      <c r="F718" s="75"/>
      <c r="G718" s="71" t="s">
        <v>9</v>
      </c>
      <c r="H718" s="73" t="s">
        <v>8</v>
      </c>
      <c r="I718" s="73">
        <f>C718-C710</f>
        <v>0</v>
      </c>
      <c r="J718" s="73">
        <f t="shared" ref="J718:J721" si="90">D718-D710</f>
        <v>0</v>
      </c>
      <c r="K718" s="73">
        <f t="shared" ref="K718:K721" si="91">E718-E710</f>
        <v>-0.10000000000000142</v>
      </c>
    </row>
    <row r="719" spans="1:11" hidden="1" x14ac:dyDescent="0.25">
      <c r="A719" s="41" t="s">
        <v>2</v>
      </c>
      <c r="B719" s="22" t="s">
        <v>8</v>
      </c>
      <c r="C719" s="22">
        <v>33.700000000000003</v>
      </c>
      <c r="D719" s="22">
        <v>36.65</v>
      </c>
      <c r="E719" s="30">
        <v>36.78</v>
      </c>
      <c r="F719" s="70"/>
      <c r="G719" s="41" t="s">
        <v>2</v>
      </c>
      <c r="H719" s="22" t="s">
        <v>8</v>
      </c>
      <c r="I719" s="73">
        <f t="shared" ref="I719:I721" si="92">C719-C711</f>
        <v>0</v>
      </c>
      <c r="J719" s="73">
        <f t="shared" si="90"/>
        <v>0</v>
      </c>
      <c r="K719" s="73">
        <f t="shared" si="91"/>
        <v>0</v>
      </c>
    </row>
    <row r="720" spans="1:11" hidden="1" x14ac:dyDescent="0.25">
      <c r="A720" s="41" t="s">
        <v>32</v>
      </c>
      <c r="B720" s="22">
        <v>31.9</v>
      </c>
      <c r="C720" s="22">
        <v>32.4</v>
      </c>
      <c r="D720" s="22">
        <v>35.5</v>
      </c>
      <c r="E720" s="30">
        <v>35.4</v>
      </c>
      <c r="F720" s="70"/>
      <c r="G720" s="41" t="s">
        <v>32</v>
      </c>
      <c r="H720" s="73">
        <f t="shared" ref="H720:H721" si="93">B720-B712</f>
        <v>0</v>
      </c>
      <c r="I720" s="73">
        <f t="shared" si="92"/>
        <v>0</v>
      </c>
      <c r="J720" s="73">
        <f t="shared" si="90"/>
        <v>0</v>
      </c>
      <c r="K720" s="73">
        <f t="shared" si="91"/>
        <v>0</v>
      </c>
    </row>
    <row r="721" spans="1:11" ht="15.75" hidden="1" thickBot="1" x14ac:dyDescent="0.3">
      <c r="A721" s="39" t="s">
        <v>4</v>
      </c>
      <c r="B721" s="37">
        <v>31.2</v>
      </c>
      <c r="C721" s="37">
        <v>32</v>
      </c>
      <c r="D721" s="37">
        <v>34.700000000000003</v>
      </c>
      <c r="E721" s="38">
        <v>34.200000000000003</v>
      </c>
      <c r="F721" s="70"/>
      <c r="G721" s="39" t="s">
        <v>4</v>
      </c>
      <c r="H721" s="73">
        <f t="shared" si="93"/>
        <v>0</v>
      </c>
      <c r="I721" s="73">
        <f t="shared" si="92"/>
        <v>0</v>
      </c>
      <c r="J721" s="73">
        <f t="shared" si="90"/>
        <v>0</v>
      </c>
      <c r="K721" s="73">
        <f t="shared" si="91"/>
        <v>0</v>
      </c>
    </row>
    <row r="722" spans="1:11" hidden="1" x14ac:dyDescent="0.25"/>
    <row r="723" spans="1:11" ht="15.75" hidden="1" thickBot="1" x14ac:dyDescent="0.3"/>
    <row r="724" spans="1:11" hidden="1" x14ac:dyDescent="0.25">
      <c r="A724" s="96" t="s">
        <v>107</v>
      </c>
      <c r="B724" s="97"/>
      <c r="C724" s="97"/>
      <c r="D724" s="97"/>
      <c r="E724" s="98"/>
      <c r="F724" s="70"/>
      <c r="G724" s="96" t="s">
        <v>107</v>
      </c>
      <c r="H724" s="97"/>
      <c r="I724" s="97"/>
      <c r="J724" s="97"/>
      <c r="K724" s="98"/>
    </row>
    <row r="725" spans="1:11" ht="15.75" hidden="1" thickBot="1" x14ac:dyDescent="0.3">
      <c r="A725" s="69" t="s">
        <v>1</v>
      </c>
      <c r="B725" s="37" t="s">
        <v>5</v>
      </c>
      <c r="C725" s="37" t="s">
        <v>6</v>
      </c>
      <c r="D725" s="37" t="s">
        <v>7</v>
      </c>
      <c r="E725" s="38" t="s">
        <v>29</v>
      </c>
      <c r="F725" s="70"/>
      <c r="G725" s="69" t="s">
        <v>1</v>
      </c>
      <c r="H725" s="37" t="s">
        <v>5</v>
      </c>
      <c r="I725" s="37" t="s">
        <v>6</v>
      </c>
      <c r="J725" s="37" t="s">
        <v>7</v>
      </c>
      <c r="K725" s="38" t="s">
        <v>29</v>
      </c>
    </row>
    <row r="726" spans="1:11" hidden="1" x14ac:dyDescent="0.25">
      <c r="A726" s="77" t="s">
        <v>9</v>
      </c>
      <c r="B726" s="73" t="s">
        <v>8</v>
      </c>
      <c r="C726" s="73">
        <v>32.299999999999997</v>
      </c>
      <c r="D726" s="73">
        <v>35.6</v>
      </c>
      <c r="E726" s="74">
        <v>35.4</v>
      </c>
      <c r="F726" s="75"/>
      <c r="G726" s="71" t="s">
        <v>9</v>
      </c>
      <c r="H726" s="73" t="s">
        <v>8</v>
      </c>
      <c r="I726" s="73">
        <f>C726-C718</f>
        <v>0</v>
      </c>
      <c r="J726" s="73">
        <f t="shared" ref="J726:J729" si="94">D726-D718</f>
        <v>0</v>
      </c>
      <c r="K726" s="73">
        <f t="shared" ref="K726:K729" si="95">E726-E718</f>
        <v>0</v>
      </c>
    </row>
    <row r="727" spans="1:11" hidden="1" x14ac:dyDescent="0.25">
      <c r="A727" s="41" t="s">
        <v>2</v>
      </c>
      <c r="B727" s="22" t="s">
        <v>8</v>
      </c>
      <c r="C727" s="22">
        <v>33.700000000000003</v>
      </c>
      <c r="D727" s="22">
        <v>36.65</v>
      </c>
      <c r="E727" s="30">
        <v>36.78</v>
      </c>
      <c r="F727" s="70"/>
      <c r="G727" s="41" t="s">
        <v>2</v>
      </c>
      <c r="H727" s="22" t="s">
        <v>8</v>
      </c>
      <c r="I727" s="73">
        <f t="shared" ref="I727:I729" si="96">C727-C719</f>
        <v>0</v>
      </c>
      <c r="J727" s="73">
        <f t="shared" si="94"/>
        <v>0</v>
      </c>
      <c r="K727" s="73">
        <f t="shared" si="95"/>
        <v>0</v>
      </c>
    </row>
    <row r="728" spans="1:11" hidden="1" x14ac:dyDescent="0.25">
      <c r="A728" s="41" t="s">
        <v>32</v>
      </c>
      <c r="B728" s="22">
        <v>31.9</v>
      </c>
      <c r="C728" s="22">
        <v>32.4</v>
      </c>
      <c r="D728" s="22">
        <v>35.5</v>
      </c>
      <c r="E728" s="30">
        <v>35.299999999999997</v>
      </c>
      <c r="F728" s="70"/>
      <c r="G728" s="41" t="s">
        <v>32</v>
      </c>
      <c r="H728" s="73">
        <f t="shared" ref="H728:H729" si="97">B728-B720</f>
        <v>0</v>
      </c>
      <c r="I728" s="73">
        <f t="shared" si="96"/>
        <v>0</v>
      </c>
      <c r="J728" s="73">
        <f t="shared" si="94"/>
        <v>0</v>
      </c>
      <c r="K728" s="73">
        <f t="shared" si="95"/>
        <v>-0.10000000000000142</v>
      </c>
    </row>
    <row r="729" spans="1:11" ht="15.75" hidden="1" thickBot="1" x14ac:dyDescent="0.3">
      <c r="A729" s="39" t="s">
        <v>4</v>
      </c>
      <c r="B729" s="37">
        <v>31.2</v>
      </c>
      <c r="C729" s="37">
        <v>32</v>
      </c>
      <c r="D729" s="37">
        <v>34.700000000000003</v>
      </c>
      <c r="E729" s="38">
        <v>34.200000000000003</v>
      </c>
      <c r="F729" s="70"/>
      <c r="G729" s="39" t="s">
        <v>4</v>
      </c>
      <c r="H729" s="73">
        <f t="shared" si="97"/>
        <v>0</v>
      </c>
      <c r="I729" s="73">
        <f t="shared" si="96"/>
        <v>0</v>
      </c>
      <c r="J729" s="73">
        <f t="shared" si="94"/>
        <v>0</v>
      </c>
      <c r="K729" s="73">
        <f t="shared" si="95"/>
        <v>0</v>
      </c>
    </row>
    <row r="730" spans="1:11" hidden="1" x14ac:dyDescent="0.25"/>
    <row r="731" spans="1:11" ht="15.75" hidden="1" thickBot="1" x14ac:dyDescent="0.3"/>
    <row r="732" spans="1:11" hidden="1" x14ac:dyDescent="0.25">
      <c r="A732" s="96" t="s">
        <v>108</v>
      </c>
      <c r="B732" s="97"/>
      <c r="C732" s="97"/>
      <c r="D732" s="97"/>
      <c r="E732" s="98"/>
      <c r="F732" s="70"/>
      <c r="G732" s="96" t="s">
        <v>108</v>
      </c>
      <c r="H732" s="97"/>
      <c r="I732" s="97"/>
      <c r="J732" s="97"/>
      <c r="K732" s="98"/>
    </row>
    <row r="733" spans="1:11" ht="15.75" hidden="1" thickBot="1" x14ac:dyDescent="0.3">
      <c r="A733" s="69" t="s">
        <v>1</v>
      </c>
      <c r="B733" s="37" t="s">
        <v>5</v>
      </c>
      <c r="C733" s="37" t="s">
        <v>6</v>
      </c>
      <c r="D733" s="37" t="s">
        <v>7</v>
      </c>
      <c r="E733" s="38" t="s">
        <v>29</v>
      </c>
      <c r="F733" s="70"/>
      <c r="G733" s="69" t="s">
        <v>1</v>
      </c>
      <c r="H733" s="37" t="s">
        <v>5</v>
      </c>
      <c r="I733" s="37" t="s">
        <v>6</v>
      </c>
      <c r="J733" s="37" t="s">
        <v>7</v>
      </c>
      <c r="K733" s="38" t="s">
        <v>29</v>
      </c>
    </row>
    <row r="734" spans="1:11" hidden="1" x14ac:dyDescent="0.25">
      <c r="A734" s="77" t="s">
        <v>9</v>
      </c>
      <c r="B734" s="73" t="s">
        <v>8</v>
      </c>
      <c r="C734" s="73">
        <v>32.4</v>
      </c>
      <c r="D734" s="73">
        <v>35.700000000000003</v>
      </c>
      <c r="E734" s="74">
        <v>35.4</v>
      </c>
      <c r="F734" s="75"/>
      <c r="G734" s="78" t="s">
        <v>9</v>
      </c>
      <c r="H734" s="79" t="s">
        <v>8</v>
      </c>
      <c r="I734" s="79">
        <f>C734-C726</f>
        <v>0.10000000000000142</v>
      </c>
      <c r="J734" s="79">
        <f t="shared" ref="J734:J737" si="98">D734-D726</f>
        <v>0.10000000000000142</v>
      </c>
      <c r="K734" s="80">
        <f t="shared" ref="K734:K737" si="99">E734-E726</f>
        <v>0</v>
      </c>
    </row>
    <row r="735" spans="1:11" hidden="1" x14ac:dyDescent="0.25">
      <c r="A735" s="41" t="s">
        <v>2</v>
      </c>
      <c r="B735" s="22" t="s">
        <v>8</v>
      </c>
      <c r="C735" s="22">
        <v>33.700000000000003</v>
      </c>
      <c r="D735" s="22">
        <v>36.65</v>
      </c>
      <c r="E735" s="30">
        <v>36.78</v>
      </c>
      <c r="F735" s="70"/>
      <c r="G735" s="41" t="s">
        <v>2</v>
      </c>
      <c r="H735" s="22" t="s">
        <v>8</v>
      </c>
      <c r="I735" s="73">
        <f t="shared" ref="I735:I737" si="100">C735-C727</f>
        <v>0</v>
      </c>
      <c r="J735" s="73">
        <f t="shared" si="98"/>
        <v>0</v>
      </c>
      <c r="K735" s="74">
        <f t="shared" si="99"/>
        <v>0</v>
      </c>
    </row>
    <row r="736" spans="1:11" hidden="1" x14ac:dyDescent="0.25">
      <c r="A736" s="41" t="s">
        <v>32</v>
      </c>
      <c r="B736" s="22">
        <v>31.9</v>
      </c>
      <c r="C736" s="22">
        <v>32.4</v>
      </c>
      <c r="D736" s="22">
        <v>35.5</v>
      </c>
      <c r="E736" s="30">
        <v>35.299999999999997</v>
      </c>
      <c r="F736" s="70"/>
      <c r="G736" s="41" t="s">
        <v>32</v>
      </c>
      <c r="H736" s="73">
        <f t="shared" ref="H736:H737" si="101">B736-B728</f>
        <v>0</v>
      </c>
      <c r="I736" s="73">
        <f t="shared" si="100"/>
        <v>0</v>
      </c>
      <c r="J736" s="73">
        <f t="shared" si="98"/>
        <v>0</v>
      </c>
      <c r="K736" s="74">
        <f t="shared" si="99"/>
        <v>0</v>
      </c>
    </row>
    <row r="737" spans="1:11" ht="15.75" hidden="1" thickBot="1" x14ac:dyDescent="0.3">
      <c r="A737" s="39" t="s">
        <v>4</v>
      </c>
      <c r="B737" s="37">
        <v>31.4</v>
      </c>
      <c r="C737" s="37">
        <v>32.4</v>
      </c>
      <c r="D737" s="37">
        <v>35.5</v>
      </c>
      <c r="E737" s="38">
        <v>34.200000000000003</v>
      </c>
      <c r="F737" s="70"/>
      <c r="G737" s="39" t="s">
        <v>4</v>
      </c>
      <c r="H737" s="81">
        <f t="shared" si="101"/>
        <v>0.19999999999999929</v>
      </c>
      <c r="I737" s="81">
        <f t="shared" si="100"/>
        <v>0.39999999999999858</v>
      </c>
      <c r="J737" s="81">
        <f t="shared" si="98"/>
        <v>0.79999999999999716</v>
      </c>
      <c r="K737" s="82">
        <f t="shared" si="99"/>
        <v>0</v>
      </c>
    </row>
    <row r="738" spans="1:11" hidden="1" x14ac:dyDescent="0.25"/>
    <row r="739" spans="1:11" ht="15.75" hidden="1" thickBot="1" x14ac:dyDescent="0.3"/>
    <row r="740" spans="1:11" hidden="1" x14ac:dyDescent="0.25">
      <c r="A740" s="96" t="s">
        <v>109</v>
      </c>
      <c r="B740" s="97"/>
      <c r="C740" s="97"/>
      <c r="D740" s="97"/>
      <c r="E740" s="98"/>
      <c r="F740" s="70"/>
      <c r="G740" s="96" t="str">
        <f>A740</f>
        <v>06.06.2016-12.06.2016 г. Челябинск</v>
      </c>
      <c r="H740" s="97"/>
      <c r="I740" s="97"/>
      <c r="J740" s="97"/>
      <c r="K740" s="98"/>
    </row>
    <row r="741" spans="1:11" ht="15.75" hidden="1" thickBot="1" x14ac:dyDescent="0.3">
      <c r="A741" s="69" t="s">
        <v>1</v>
      </c>
      <c r="B741" s="37" t="s">
        <v>5</v>
      </c>
      <c r="C741" s="37" t="s">
        <v>6</v>
      </c>
      <c r="D741" s="37" t="s">
        <v>7</v>
      </c>
      <c r="E741" s="38" t="s">
        <v>29</v>
      </c>
      <c r="F741" s="70"/>
      <c r="G741" s="69" t="s">
        <v>1</v>
      </c>
      <c r="H741" s="37" t="s">
        <v>5</v>
      </c>
      <c r="I741" s="37" t="s">
        <v>6</v>
      </c>
      <c r="J741" s="37" t="s">
        <v>7</v>
      </c>
      <c r="K741" s="38" t="s">
        <v>29</v>
      </c>
    </row>
    <row r="742" spans="1:11" hidden="1" x14ac:dyDescent="0.25">
      <c r="A742" s="77" t="s">
        <v>9</v>
      </c>
      <c r="B742" s="73" t="s">
        <v>8</v>
      </c>
      <c r="C742" s="73">
        <v>32.700000000000003</v>
      </c>
      <c r="D742" s="73">
        <v>36</v>
      </c>
      <c r="E742" s="74">
        <v>35.700000000000003</v>
      </c>
      <c r="F742" s="75"/>
      <c r="G742" s="78" t="s">
        <v>9</v>
      </c>
      <c r="H742" s="79" t="s">
        <v>8</v>
      </c>
      <c r="I742" s="79">
        <f>C742-C734</f>
        <v>0.30000000000000426</v>
      </c>
      <c r="J742" s="79">
        <f t="shared" ref="J742:J745" si="102">D742-D734</f>
        <v>0.29999999999999716</v>
      </c>
      <c r="K742" s="80">
        <f t="shared" ref="K742:K745" si="103">E742-E734</f>
        <v>0.30000000000000426</v>
      </c>
    </row>
    <row r="743" spans="1:11" hidden="1" x14ac:dyDescent="0.25">
      <c r="A743" s="41" t="s">
        <v>2</v>
      </c>
      <c r="B743" s="22" t="s">
        <v>8</v>
      </c>
      <c r="C743" s="22">
        <v>33.700000000000003</v>
      </c>
      <c r="D743" s="22">
        <v>36.65</v>
      </c>
      <c r="E743" s="30">
        <v>36.78</v>
      </c>
      <c r="F743" s="70"/>
      <c r="G743" s="41" t="s">
        <v>2</v>
      </c>
      <c r="H743" s="22" t="s">
        <v>8</v>
      </c>
      <c r="I743" s="73">
        <f>C743-C735</f>
        <v>0</v>
      </c>
      <c r="J743" s="73">
        <f t="shared" si="102"/>
        <v>0</v>
      </c>
      <c r="K743" s="74">
        <f t="shared" si="103"/>
        <v>0</v>
      </c>
    </row>
    <row r="744" spans="1:11" hidden="1" x14ac:dyDescent="0.25">
      <c r="A744" s="41" t="s">
        <v>32</v>
      </c>
      <c r="B744" s="22">
        <v>31.9</v>
      </c>
      <c r="C744" s="22">
        <v>32.4</v>
      </c>
      <c r="D744" s="22">
        <v>35.700000000000003</v>
      </c>
      <c r="E744" s="30">
        <v>35.299999999999997</v>
      </c>
      <c r="F744" s="70"/>
      <c r="G744" s="41" t="s">
        <v>32</v>
      </c>
      <c r="H744" s="73">
        <f t="shared" ref="H744:H745" si="104">B744-B736</f>
        <v>0</v>
      </c>
      <c r="I744" s="73">
        <f t="shared" ref="I744:I745" si="105">C744-C736</f>
        <v>0</v>
      </c>
      <c r="J744" s="73">
        <f t="shared" si="102"/>
        <v>0.20000000000000284</v>
      </c>
      <c r="K744" s="74">
        <f t="shared" si="103"/>
        <v>0</v>
      </c>
    </row>
    <row r="745" spans="1:11" ht="15.75" hidden="1" thickBot="1" x14ac:dyDescent="0.3">
      <c r="A745" s="39" t="s">
        <v>4</v>
      </c>
      <c r="B745" s="37">
        <v>31.4</v>
      </c>
      <c r="C745" s="37">
        <v>32.4</v>
      </c>
      <c r="D745" s="37">
        <v>35.5</v>
      </c>
      <c r="E745" s="38">
        <v>34.200000000000003</v>
      </c>
      <c r="F745" s="70"/>
      <c r="G745" s="39" t="s">
        <v>4</v>
      </c>
      <c r="H745" s="81">
        <f t="shared" si="104"/>
        <v>0</v>
      </c>
      <c r="I745" s="81">
        <f t="shared" si="105"/>
        <v>0</v>
      </c>
      <c r="J745" s="81">
        <f t="shared" si="102"/>
        <v>0</v>
      </c>
      <c r="K745" s="82">
        <f t="shared" si="103"/>
        <v>0</v>
      </c>
    </row>
    <row r="746" spans="1:11" ht="15.75" hidden="1" thickBot="1" x14ac:dyDescent="0.3"/>
    <row r="747" spans="1:11" hidden="1" x14ac:dyDescent="0.25">
      <c r="A747" s="96" t="s">
        <v>110</v>
      </c>
      <c r="B747" s="97"/>
      <c r="C747" s="97"/>
      <c r="D747" s="97"/>
      <c r="E747" s="98"/>
      <c r="F747" s="70"/>
      <c r="G747" s="96" t="s">
        <v>110</v>
      </c>
      <c r="H747" s="97"/>
      <c r="I747" s="97"/>
      <c r="J747" s="97"/>
      <c r="K747" s="98"/>
    </row>
    <row r="748" spans="1:11" ht="15.75" hidden="1" thickBot="1" x14ac:dyDescent="0.3">
      <c r="A748" s="69" t="s">
        <v>1</v>
      </c>
      <c r="B748" s="37" t="s">
        <v>5</v>
      </c>
      <c r="C748" s="37" t="s">
        <v>6</v>
      </c>
      <c r="D748" s="37" t="s">
        <v>7</v>
      </c>
      <c r="E748" s="38" t="s">
        <v>29</v>
      </c>
      <c r="F748" s="70"/>
      <c r="G748" s="69" t="s">
        <v>1</v>
      </c>
      <c r="H748" s="37" t="s">
        <v>5</v>
      </c>
      <c r="I748" s="37" t="s">
        <v>6</v>
      </c>
      <c r="J748" s="37" t="s">
        <v>7</v>
      </c>
      <c r="K748" s="38" t="s">
        <v>29</v>
      </c>
    </row>
    <row r="749" spans="1:11" ht="15.75" hidden="1" thickBot="1" x14ac:dyDescent="0.3">
      <c r="A749" s="77" t="s">
        <v>9</v>
      </c>
      <c r="B749" s="73" t="s">
        <v>8</v>
      </c>
      <c r="C749" s="73">
        <v>32.700000000000003</v>
      </c>
      <c r="D749" s="73">
        <v>36</v>
      </c>
      <c r="E749" s="74">
        <v>35.700000000000003</v>
      </c>
      <c r="F749" s="75"/>
      <c r="G749" s="78" t="s">
        <v>9</v>
      </c>
      <c r="H749" s="79" t="s">
        <v>8</v>
      </c>
      <c r="I749" s="79">
        <f>C749-C742</f>
        <v>0</v>
      </c>
      <c r="J749" s="79">
        <f t="shared" ref="J749:K752" si="106">D749-D742</f>
        <v>0</v>
      </c>
      <c r="K749" s="79">
        <f t="shared" si="106"/>
        <v>0</v>
      </c>
    </row>
    <row r="750" spans="1:11" ht="15.75" hidden="1" thickBot="1" x14ac:dyDescent="0.3">
      <c r="A750" s="41" t="s">
        <v>2</v>
      </c>
      <c r="B750" s="22" t="s">
        <v>8</v>
      </c>
      <c r="C750" s="22">
        <v>33.700000000000003</v>
      </c>
      <c r="D750" s="22">
        <v>36.65</v>
      </c>
      <c r="E750" s="30">
        <v>36.78</v>
      </c>
      <c r="F750" s="70"/>
      <c r="G750" s="41" t="s">
        <v>2</v>
      </c>
      <c r="H750" s="22" t="s">
        <v>8</v>
      </c>
      <c r="I750" s="79">
        <f t="shared" ref="H750:I752" si="107">C750-C743</f>
        <v>0</v>
      </c>
      <c r="J750" s="79">
        <f t="shared" si="106"/>
        <v>0</v>
      </c>
      <c r="K750" s="79">
        <f t="shared" si="106"/>
        <v>0</v>
      </c>
    </row>
    <row r="751" spans="1:11" ht="15.75" hidden="1" thickBot="1" x14ac:dyDescent="0.3">
      <c r="A751" s="41" t="s">
        <v>32</v>
      </c>
      <c r="B751" s="22">
        <v>32.200000000000003</v>
      </c>
      <c r="C751" s="22">
        <v>32.700000000000003</v>
      </c>
      <c r="D751" s="22">
        <v>36</v>
      </c>
      <c r="E751" s="30">
        <v>35.6</v>
      </c>
      <c r="F751" s="70"/>
      <c r="G751" s="41" t="s">
        <v>32</v>
      </c>
      <c r="H751" s="79">
        <f t="shared" si="107"/>
        <v>0.30000000000000426</v>
      </c>
      <c r="I751" s="79">
        <f t="shared" si="107"/>
        <v>0.30000000000000426</v>
      </c>
      <c r="J751" s="79">
        <f t="shared" si="106"/>
        <v>0.29999999999999716</v>
      </c>
      <c r="K751" s="79">
        <f t="shared" si="106"/>
        <v>0.30000000000000426</v>
      </c>
    </row>
    <row r="752" spans="1:11" ht="15.75" hidden="1" thickBot="1" x14ac:dyDescent="0.3">
      <c r="A752" s="39" t="s">
        <v>4</v>
      </c>
      <c r="B752" s="37">
        <v>31.4</v>
      </c>
      <c r="C752" s="37">
        <v>32.4</v>
      </c>
      <c r="D752" s="37">
        <v>35.700000000000003</v>
      </c>
      <c r="E752" s="38">
        <v>34.200000000000003</v>
      </c>
      <c r="F752" s="70"/>
      <c r="G752" s="39" t="s">
        <v>4</v>
      </c>
      <c r="H752" s="79">
        <f t="shared" si="107"/>
        <v>0</v>
      </c>
      <c r="I752" s="79">
        <f t="shared" si="107"/>
        <v>0</v>
      </c>
      <c r="J752" s="79">
        <f t="shared" si="106"/>
        <v>0.20000000000000284</v>
      </c>
      <c r="K752" s="79">
        <f t="shared" si="106"/>
        <v>0</v>
      </c>
    </row>
    <row r="753" spans="1:11" hidden="1" x14ac:dyDescent="0.25"/>
    <row r="754" spans="1:11" ht="15.75" hidden="1" thickBot="1" x14ac:dyDescent="0.3"/>
    <row r="755" spans="1:11" hidden="1" x14ac:dyDescent="0.25">
      <c r="A755" s="96" t="s">
        <v>111</v>
      </c>
      <c r="B755" s="97"/>
      <c r="C755" s="97"/>
      <c r="D755" s="97"/>
      <c r="E755" s="98"/>
      <c r="F755" s="70"/>
      <c r="G755" s="96" t="s">
        <v>111</v>
      </c>
      <c r="H755" s="97"/>
      <c r="I755" s="97"/>
      <c r="J755" s="97"/>
      <c r="K755" s="98"/>
    </row>
    <row r="756" spans="1:11" ht="15.75" hidden="1" thickBot="1" x14ac:dyDescent="0.3">
      <c r="A756" s="69" t="s">
        <v>1</v>
      </c>
      <c r="B756" s="37" t="s">
        <v>5</v>
      </c>
      <c r="C756" s="37" t="s">
        <v>6</v>
      </c>
      <c r="D756" s="37" t="s">
        <v>7</v>
      </c>
      <c r="E756" s="38" t="s">
        <v>29</v>
      </c>
      <c r="F756" s="70"/>
      <c r="G756" s="69" t="s">
        <v>1</v>
      </c>
      <c r="H756" s="37" t="s">
        <v>5</v>
      </c>
      <c r="I756" s="37" t="s">
        <v>6</v>
      </c>
      <c r="J756" s="37" t="s">
        <v>7</v>
      </c>
      <c r="K756" s="38" t="s">
        <v>29</v>
      </c>
    </row>
    <row r="757" spans="1:11" ht="15.75" hidden="1" thickBot="1" x14ac:dyDescent="0.3">
      <c r="A757" s="77" t="s">
        <v>9</v>
      </c>
      <c r="B757" s="73" t="s">
        <v>8</v>
      </c>
      <c r="C757" s="73">
        <v>32.700000000000003</v>
      </c>
      <c r="D757" s="73">
        <v>36.200000000000003</v>
      </c>
      <c r="E757" s="74">
        <v>35.700000000000003</v>
      </c>
      <c r="F757" s="75"/>
      <c r="G757" s="78" t="s">
        <v>9</v>
      </c>
      <c r="H757" s="79" t="s">
        <v>8</v>
      </c>
      <c r="I757" s="79">
        <f>C757-C749</f>
        <v>0</v>
      </c>
      <c r="J757" s="79">
        <f>D757-D749</f>
        <v>0.20000000000000284</v>
      </c>
      <c r="K757" s="79">
        <f>E757-E749</f>
        <v>0</v>
      </c>
    </row>
    <row r="758" spans="1:11" ht="15.75" hidden="1" thickBot="1" x14ac:dyDescent="0.3">
      <c r="A758" s="41" t="s">
        <v>2</v>
      </c>
      <c r="B758" s="22" t="s">
        <v>8</v>
      </c>
      <c r="C758" s="22">
        <v>33.700000000000003</v>
      </c>
      <c r="D758" s="22">
        <v>36.65</v>
      </c>
      <c r="E758" s="30">
        <v>36.78</v>
      </c>
      <c r="F758" s="70"/>
      <c r="G758" s="41" t="s">
        <v>2</v>
      </c>
      <c r="H758" s="22" t="s">
        <v>8</v>
      </c>
      <c r="I758" s="79">
        <f t="shared" ref="I758" si="108">C758-C750</f>
        <v>0</v>
      </c>
      <c r="J758" s="79">
        <f>D758-D750</f>
        <v>0</v>
      </c>
      <c r="K758" s="79">
        <f t="shared" ref="K758:K760" si="109">E758-E750</f>
        <v>0</v>
      </c>
    </row>
    <row r="759" spans="1:11" ht="15.75" hidden="1" thickBot="1" x14ac:dyDescent="0.3">
      <c r="A759" s="41" t="s">
        <v>32</v>
      </c>
      <c r="B759" s="22">
        <v>32.200000000000003</v>
      </c>
      <c r="C759" s="22">
        <v>32.700000000000003</v>
      </c>
      <c r="D759" s="22">
        <v>36</v>
      </c>
      <c r="E759" s="30">
        <v>35.6</v>
      </c>
      <c r="F759" s="70"/>
      <c r="G759" s="41" t="s">
        <v>32</v>
      </c>
      <c r="H759" s="79">
        <f>B759-B751</f>
        <v>0</v>
      </c>
      <c r="I759" s="79">
        <f>C759-C751</f>
        <v>0</v>
      </c>
      <c r="J759" s="79">
        <f>D759-D751</f>
        <v>0</v>
      </c>
      <c r="K759" s="79">
        <f t="shared" si="109"/>
        <v>0</v>
      </c>
    </row>
    <row r="760" spans="1:11" ht="15.75" hidden="1" thickBot="1" x14ac:dyDescent="0.3">
      <c r="A760" s="39" t="s">
        <v>4</v>
      </c>
      <c r="B760" s="37">
        <v>31.7</v>
      </c>
      <c r="C760" s="37">
        <v>32.700000000000003</v>
      </c>
      <c r="D760" s="37">
        <v>36</v>
      </c>
      <c r="E760" s="38">
        <v>34.200000000000003</v>
      </c>
      <c r="F760" s="70"/>
      <c r="G760" s="39" t="s">
        <v>4</v>
      </c>
      <c r="H760" s="79">
        <f>B760-B752</f>
        <v>0.30000000000000071</v>
      </c>
      <c r="I760" s="79">
        <f>C760-C752</f>
        <v>0.30000000000000426</v>
      </c>
      <c r="J760" s="79">
        <f t="shared" ref="J760" si="110">D760-D752</f>
        <v>0.29999999999999716</v>
      </c>
      <c r="K760" s="79">
        <f t="shared" si="109"/>
        <v>0</v>
      </c>
    </row>
    <row r="761" spans="1:11" hidden="1" x14ac:dyDescent="0.25"/>
    <row r="762" spans="1:11" ht="15.75" hidden="1" thickBot="1" x14ac:dyDescent="0.3"/>
    <row r="763" spans="1:11" hidden="1" x14ac:dyDescent="0.25">
      <c r="A763" s="96" t="s">
        <v>112</v>
      </c>
      <c r="B763" s="97"/>
      <c r="C763" s="97"/>
      <c r="D763" s="97"/>
      <c r="E763" s="98"/>
      <c r="F763" s="70"/>
      <c r="G763" s="96" t="s">
        <v>112</v>
      </c>
      <c r="H763" s="97"/>
      <c r="I763" s="97"/>
      <c r="J763" s="97"/>
      <c r="K763" s="98"/>
    </row>
    <row r="764" spans="1:11" ht="15.75" hidden="1" thickBot="1" x14ac:dyDescent="0.3">
      <c r="A764" s="69" t="s">
        <v>1</v>
      </c>
      <c r="B764" s="37" t="s">
        <v>5</v>
      </c>
      <c r="C764" s="37" t="s">
        <v>6</v>
      </c>
      <c r="D764" s="37" t="s">
        <v>7</v>
      </c>
      <c r="E764" s="38" t="s">
        <v>29</v>
      </c>
      <c r="F764" s="70"/>
      <c r="G764" s="69" t="s">
        <v>1</v>
      </c>
      <c r="H764" s="37" t="s">
        <v>5</v>
      </c>
      <c r="I764" s="37" t="s">
        <v>6</v>
      </c>
      <c r="J764" s="37" t="s">
        <v>7</v>
      </c>
      <c r="K764" s="38" t="s">
        <v>29</v>
      </c>
    </row>
    <row r="765" spans="1:11" ht="15.75" hidden="1" thickBot="1" x14ac:dyDescent="0.3">
      <c r="A765" s="77" t="s">
        <v>9</v>
      </c>
      <c r="B765" s="73" t="s">
        <v>8</v>
      </c>
      <c r="C765" s="73">
        <v>33</v>
      </c>
      <c r="D765" s="73">
        <v>36.200000000000003</v>
      </c>
      <c r="E765" s="74">
        <v>35.700000000000003</v>
      </c>
      <c r="F765" s="75"/>
      <c r="G765" s="78" t="s">
        <v>9</v>
      </c>
      <c r="H765" s="79" t="s">
        <v>8</v>
      </c>
      <c r="I765" s="79">
        <f t="shared" ref="I765:K768" si="111">C765-C757</f>
        <v>0.29999999999999716</v>
      </c>
      <c r="J765" s="79">
        <f t="shared" si="111"/>
        <v>0</v>
      </c>
      <c r="K765" s="79">
        <f t="shared" si="111"/>
        <v>0</v>
      </c>
    </row>
    <row r="766" spans="1:11" ht="15.75" hidden="1" thickBot="1" x14ac:dyDescent="0.3">
      <c r="A766" s="41" t="s">
        <v>2</v>
      </c>
      <c r="B766" s="22" t="s">
        <v>8</v>
      </c>
      <c r="C766" s="22">
        <v>33.700000000000003</v>
      </c>
      <c r="D766" s="22">
        <v>36.65</v>
      </c>
      <c r="E766" s="30">
        <v>36.78</v>
      </c>
      <c r="F766" s="70"/>
      <c r="G766" s="41" t="s">
        <v>2</v>
      </c>
      <c r="H766" s="22" t="s">
        <v>8</v>
      </c>
      <c r="I766" s="79">
        <f t="shared" si="111"/>
        <v>0</v>
      </c>
      <c r="J766" s="79">
        <f t="shared" si="111"/>
        <v>0</v>
      </c>
      <c r="K766" s="79">
        <f t="shared" si="111"/>
        <v>0</v>
      </c>
    </row>
    <row r="767" spans="1:11" ht="15.75" hidden="1" thickBot="1" x14ac:dyDescent="0.3">
      <c r="A767" s="41" t="s">
        <v>32</v>
      </c>
      <c r="B767" s="22">
        <v>32.200000000000003</v>
      </c>
      <c r="C767" s="22">
        <v>32.700000000000003</v>
      </c>
      <c r="D767" s="22">
        <v>36.200000000000003</v>
      </c>
      <c r="E767" s="30">
        <v>35.6</v>
      </c>
      <c r="F767" s="70"/>
      <c r="G767" s="41" t="s">
        <v>32</v>
      </c>
      <c r="H767" s="79">
        <f>B767-B759</f>
        <v>0</v>
      </c>
      <c r="I767" s="79">
        <f t="shared" si="111"/>
        <v>0</v>
      </c>
      <c r="J767" s="79">
        <f t="shared" si="111"/>
        <v>0.20000000000000284</v>
      </c>
      <c r="K767" s="79">
        <f t="shared" si="111"/>
        <v>0</v>
      </c>
    </row>
    <row r="768" spans="1:11" ht="15.75" hidden="1" thickBot="1" x14ac:dyDescent="0.3">
      <c r="A768" s="39" t="s">
        <v>4</v>
      </c>
      <c r="B768" s="37">
        <v>31.7</v>
      </c>
      <c r="C768" s="37">
        <v>32.700000000000003</v>
      </c>
      <c r="D768" s="37">
        <v>36</v>
      </c>
      <c r="E768" s="38">
        <v>34.9</v>
      </c>
      <c r="F768" s="70"/>
      <c r="G768" s="39" t="s">
        <v>4</v>
      </c>
      <c r="H768" s="79">
        <f>B768-B760</f>
        <v>0</v>
      </c>
      <c r="I768" s="79">
        <f t="shared" si="111"/>
        <v>0</v>
      </c>
      <c r="J768" s="79">
        <f t="shared" si="111"/>
        <v>0</v>
      </c>
      <c r="K768" s="79">
        <f t="shared" si="111"/>
        <v>0.69999999999999574</v>
      </c>
    </row>
    <row r="769" spans="1:11" hidden="1" x14ac:dyDescent="0.25"/>
    <row r="770" spans="1:11" ht="15.75" hidden="1" thickBot="1" x14ac:dyDescent="0.3"/>
    <row r="771" spans="1:11" hidden="1" x14ac:dyDescent="0.25">
      <c r="A771" s="96" t="s">
        <v>113</v>
      </c>
      <c r="B771" s="97"/>
      <c r="C771" s="97"/>
      <c r="D771" s="97"/>
      <c r="E771" s="98"/>
      <c r="F771" s="70"/>
      <c r="G771" s="96" t="s">
        <v>113</v>
      </c>
      <c r="H771" s="97"/>
      <c r="I771" s="97"/>
      <c r="J771" s="97"/>
      <c r="K771" s="98"/>
    </row>
    <row r="772" spans="1:11" ht="15.75" hidden="1" thickBot="1" x14ac:dyDescent="0.3">
      <c r="A772" s="69" t="s">
        <v>1</v>
      </c>
      <c r="B772" s="37" t="s">
        <v>5</v>
      </c>
      <c r="C772" s="37" t="s">
        <v>6</v>
      </c>
      <c r="D772" s="37" t="s">
        <v>7</v>
      </c>
      <c r="E772" s="38" t="s">
        <v>29</v>
      </c>
      <c r="F772" s="70"/>
      <c r="G772" s="69" t="s">
        <v>1</v>
      </c>
      <c r="H772" s="37" t="s">
        <v>5</v>
      </c>
      <c r="I772" s="37" t="s">
        <v>6</v>
      </c>
      <c r="J772" s="37" t="s">
        <v>7</v>
      </c>
      <c r="K772" s="38" t="s">
        <v>29</v>
      </c>
    </row>
    <row r="773" spans="1:11" ht="15.75" hidden="1" thickBot="1" x14ac:dyDescent="0.3">
      <c r="A773" s="77" t="s">
        <v>9</v>
      </c>
      <c r="B773" s="73" t="s">
        <v>8</v>
      </c>
      <c r="C773" s="73">
        <v>33</v>
      </c>
      <c r="D773" s="73">
        <v>36.200000000000003</v>
      </c>
      <c r="E773" s="74">
        <v>35.700000000000003</v>
      </c>
      <c r="F773" s="75"/>
      <c r="G773" s="78" t="s">
        <v>9</v>
      </c>
      <c r="H773" s="79" t="s">
        <v>8</v>
      </c>
      <c r="I773" s="79">
        <f t="shared" ref="I773:K774" si="112">C773-C765</f>
        <v>0</v>
      </c>
      <c r="J773" s="79">
        <f t="shared" si="112"/>
        <v>0</v>
      </c>
      <c r="K773" s="79">
        <f t="shared" si="112"/>
        <v>0</v>
      </c>
    </row>
    <row r="774" spans="1:11" ht="15.75" hidden="1" thickBot="1" x14ac:dyDescent="0.3">
      <c r="A774" s="41" t="s">
        <v>2</v>
      </c>
      <c r="B774" s="22" t="s">
        <v>8</v>
      </c>
      <c r="C774" s="22">
        <v>33.799999999999997</v>
      </c>
      <c r="D774" s="22">
        <v>36.75</v>
      </c>
      <c r="E774" s="30">
        <v>36.78</v>
      </c>
      <c r="F774" s="70"/>
      <c r="G774" s="41" t="s">
        <v>2</v>
      </c>
      <c r="H774" s="22" t="s">
        <v>8</v>
      </c>
      <c r="I774" s="79">
        <f t="shared" si="112"/>
        <v>9.9999999999994316E-2</v>
      </c>
      <c r="J774" s="79">
        <f t="shared" si="112"/>
        <v>0.10000000000000142</v>
      </c>
      <c r="K774" s="79">
        <f t="shared" si="112"/>
        <v>0</v>
      </c>
    </row>
    <row r="775" spans="1:11" ht="15.75" hidden="1" thickBot="1" x14ac:dyDescent="0.3">
      <c r="A775" s="41" t="s">
        <v>32</v>
      </c>
      <c r="B775" s="22">
        <v>32.200000000000003</v>
      </c>
      <c r="C775" s="22">
        <v>32.9</v>
      </c>
      <c r="D775" s="22">
        <v>36.200000000000003</v>
      </c>
      <c r="E775" s="30">
        <v>35.6</v>
      </c>
      <c r="F775" s="70"/>
      <c r="G775" s="41" t="s">
        <v>32</v>
      </c>
      <c r="H775" s="79">
        <f t="shared" ref="H775:J776" si="113">B775-B767</f>
        <v>0</v>
      </c>
      <c r="I775" s="79">
        <f t="shared" si="113"/>
        <v>0.19999999999999574</v>
      </c>
      <c r="J775" s="79">
        <f t="shared" si="113"/>
        <v>0</v>
      </c>
      <c r="K775" s="79">
        <f>E775-E767</f>
        <v>0</v>
      </c>
    </row>
    <row r="776" spans="1:11" ht="15.75" hidden="1" thickBot="1" x14ac:dyDescent="0.3">
      <c r="A776" s="39" t="s">
        <v>4</v>
      </c>
      <c r="B776" s="37">
        <v>31.7</v>
      </c>
      <c r="C776" s="37">
        <v>32.700000000000003</v>
      </c>
      <c r="D776" s="37">
        <v>36</v>
      </c>
      <c r="E776" s="38">
        <v>34.9</v>
      </c>
      <c r="F776" s="70"/>
      <c r="G776" s="39" t="s">
        <v>4</v>
      </c>
      <c r="H776" s="79">
        <f t="shared" si="113"/>
        <v>0</v>
      </c>
      <c r="I776" s="79">
        <f t="shared" si="113"/>
        <v>0</v>
      </c>
      <c r="J776" s="79">
        <f t="shared" si="113"/>
        <v>0</v>
      </c>
      <c r="K776" s="79">
        <f>E776-E768</f>
        <v>0</v>
      </c>
    </row>
    <row r="777" spans="1:11" hidden="1" x14ac:dyDescent="0.25"/>
    <row r="778" spans="1:11" ht="15.75" hidden="1" x14ac:dyDescent="0.25">
      <c r="A778" s="93" t="s">
        <v>114</v>
      </c>
      <c r="B778" s="94"/>
      <c r="C778" s="94"/>
      <c r="D778" s="94"/>
      <c r="E778" s="95"/>
      <c r="F778" s="70"/>
      <c r="G778" s="93" t="s">
        <v>114</v>
      </c>
      <c r="H778" s="94"/>
      <c r="I778" s="94"/>
      <c r="J778" s="94"/>
      <c r="K778" s="95"/>
    </row>
    <row r="779" spans="1:11" ht="15.75" hidden="1" thickBot="1" x14ac:dyDescent="0.3">
      <c r="A779" s="69" t="s">
        <v>1</v>
      </c>
      <c r="B779" s="37" t="s">
        <v>5</v>
      </c>
      <c r="C779" s="37" t="s">
        <v>6</v>
      </c>
      <c r="D779" s="37" t="s">
        <v>7</v>
      </c>
      <c r="E779" s="38" t="s">
        <v>29</v>
      </c>
      <c r="F779" s="70"/>
      <c r="G779" s="69" t="s">
        <v>1</v>
      </c>
      <c r="H779" s="37" t="s">
        <v>5</v>
      </c>
      <c r="I779" s="37" t="s">
        <v>6</v>
      </c>
      <c r="J779" s="37" t="s">
        <v>7</v>
      </c>
      <c r="K779" s="38" t="s">
        <v>29</v>
      </c>
    </row>
    <row r="780" spans="1:11" ht="15.75" hidden="1" thickBot="1" x14ac:dyDescent="0.3">
      <c r="A780" s="77" t="s">
        <v>9</v>
      </c>
      <c r="B780" s="73" t="s">
        <v>8</v>
      </c>
      <c r="C780" s="73">
        <v>33.200000000000003</v>
      </c>
      <c r="D780" s="73">
        <v>36.4</v>
      </c>
      <c r="E780" s="74">
        <v>35.700000000000003</v>
      </c>
      <c r="F780" s="75"/>
      <c r="G780" s="78" t="s">
        <v>9</v>
      </c>
      <c r="H780" s="79" t="s">
        <v>8</v>
      </c>
      <c r="I780" s="79">
        <f t="shared" ref="I780:K783" si="114">C780-C773</f>
        <v>0.20000000000000284</v>
      </c>
      <c r="J780" s="79">
        <f t="shared" si="114"/>
        <v>0.19999999999999574</v>
      </c>
      <c r="K780" s="79">
        <f t="shared" si="114"/>
        <v>0</v>
      </c>
    </row>
    <row r="781" spans="1:11" ht="15.75" hidden="1" thickBot="1" x14ac:dyDescent="0.3">
      <c r="A781" s="41" t="s">
        <v>2</v>
      </c>
      <c r="B781" s="22" t="s">
        <v>8</v>
      </c>
      <c r="C781" s="22">
        <v>34</v>
      </c>
      <c r="D781" s="22">
        <v>36.950000000000003</v>
      </c>
      <c r="E781" s="30">
        <v>36.78</v>
      </c>
      <c r="F781" s="70"/>
      <c r="G781" s="41" t="s">
        <v>2</v>
      </c>
      <c r="H781" s="22" t="s">
        <v>8</v>
      </c>
      <c r="I781" s="79">
        <f t="shared" si="114"/>
        <v>0.20000000000000284</v>
      </c>
      <c r="J781" s="79">
        <f t="shared" si="114"/>
        <v>0.20000000000000284</v>
      </c>
      <c r="K781" s="79">
        <f t="shared" si="114"/>
        <v>0</v>
      </c>
    </row>
    <row r="782" spans="1:11" ht="15.75" hidden="1" thickBot="1" x14ac:dyDescent="0.3">
      <c r="A782" s="41" t="s">
        <v>32</v>
      </c>
      <c r="B782" s="22">
        <v>32.200000000000003</v>
      </c>
      <c r="C782" s="22">
        <v>32.9</v>
      </c>
      <c r="D782" s="22">
        <v>36.200000000000003</v>
      </c>
      <c r="E782" s="30">
        <v>35.6</v>
      </c>
      <c r="F782" s="70"/>
      <c r="G782" s="41" t="s">
        <v>32</v>
      </c>
      <c r="H782" s="79">
        <f>B782-B775</f>
        <v>0</v>
      </c>
      <c r="I782" s="79">
        <f t="shared" si="114"/>
        <v>0</v>
      </c>
      <c r="J782" s="79">
        <f t="shared" si="114"/>
        <v>0</v>
      </c>
      <c r="K782" s="79">
        <f t="shared" si="114"/>
        <v>0</v>
      </c>
    </row>
    <row r="783" spans="1:11" ht="15.75" hidden="1" thickBot="1" x14ac:dyDescent="0.3">
      <c r="A783" s="39" t="s">
        <v>4</v>
      </c>
      <c r="B783" s="37">
        <v>31.9</v>
      </c>
      <c r="C783" s="37">
        <v>32.9</v>
      </c>
      <c r="D783" s="37">
        <v>36</v>
      </c>
      <c r="E783" s="38">
        <v>34.9</v>
      </c>
      <c r="F783" s="70"/>
      <c r="G783" s="39" t="s">
        <v>4</v>
      </c>
      <c r="H783" s="79">
        <f>B783-B776</f>
        <v>0.19999999999999929</v>
      </c>
      <c r="I783" s="79">
        <f t="shared" si="114"/>
        <v>0.19999999999999574</v>
      </c>
      <c r="J783" s="79">
        <f t="shared" si="114"/>
        <v>0</v>
      </c>
      <c r="K783" s="79">
        <f t="shared" si="114"/>
        <v>0</v>
      </c>
    </row>
    <row r="784" spans="1:11" hidden="1" x14ac:dyDescent="0.25"/>
    <row r="785" spans="1:11" hidden="1" x14ac:dyDescent="0.25"/>
    <row r="786" spans="1:11" ht="15.75" hidden="1" x14ac:dyDescent="0.25">
      <c r="A786" s="93" t="s">
        <v>115</v>
      </c>
      <c r="B786" s="94"/>
      <c r="C786" s="94"/>
      <c r="D786" s="94"/>
      <c r="E786" s="95"/>
      <c r="F786" s="70"/>
      <c r="G786" s="93" t="s">
        <v>115</v>
      </c>
      <c r="H786" s="94"/>
      <c r="I786" s="94"/>
      <c r="J786" s="94"/>
      <c r="K786" s="95"/>
    </row>
    <row r="787" spans="1:11" ht="15.75" hidden="1" thickBot="1" x14ac:dyDescent="0.3">
      <c r="A787" s="69" t="s">
        <v>1</v>
      </c>
      <c r="B787" s="37" t="s">
        <v>5</v>
      </c>
      <c r="C787" s="37" t="s">
        <v>6</v>
      </c>
      <c r="D787" s="37" t="s">
        <v>7</v>
      </c>
      <c r="E787" s="38" t="s">
        <v>29</v>
      </c>
      <c r="F787" s="70"/>
      <c r="G787" s="69" t="s">
        <v>1</v>
      </c>
      <c r="H787" s="37" t="s">
        <v>5</v>
      </c>
      <c r="I787" s="37" t="s">
        <v>6</v>
      </c>
      <c r="J787" s="37" t="s">
        <v>7</v>
      </c>
      <c r="K787" s="38" t="s">
        <v>29</v>
      </c>
    </row>
    <row r="788" spans="1:11" ht="15.75" hidden="1" thickBot="1" x14ac:dyDescent="0.3">
      <c r="A788" s="77" t="s">
        <v>9</v>
      </c>
      <c r="B788" s="73" t="s">
        <v>8</v>
      </c>
      <c r="C788" s="73">
        <v>33.200000000000003</v>
      </c>
      <c r="D788" s="73">
        <v>36.4</v>
      </c>
      <c r="E788" s="74">
        <v>35.700000000000003</v>
      </c>
      <c r="F788" s="75"/>
      <c r="G788" s="78" t="s">
        <v>9</v>
      </c>
      <c r="H788" s="79" t="s">
        <v>8</v>
      </c>
      <c r="I788" s="79">
        <f t="shared" ref="I788:K791" si="115">C788-C780</f>
        <v>0</v>
      </c>
      <c r="J788" s="79">
        <f t="shared" si="115"/>
        <v>0</v>
      </c>
      <c r="K788" s="79">
        <f t="shared" si="115"/>
        <v>0</v>
      </c>
    </row>
    <row r="789" spans="1:11" ht="15.75" hidden="1" thickBot="1" x14ac:dyDescent="0.3">
      <c r="A789" s="41" t="s">
        <v>2</v>
      </c>
      <c r="B789" s="22" t="s">
        <v>8</v>
      </c>
      <c r="C789" s="22">
        <v>34</v>
      </c>
      <c r="D789" s="22">
        <v>36.950000000000003</v>
      </c>
      <c r="E789" s="30">
        <v>36.78</v>
      </c>
      <c r="F789" s="70"/>
      <c r="G789" s="41" t="s">
        <v>2</v>
      </c>
      <c r="H789" s="22" t="s">
        <v>8</v>
      </c>
      <c r="I789" s="79">
        <f t="shared" si="115"/>
        <v>0</v>
      </c>
      <c r="J789" s="79">
        <f t="shared" si="115"/>
        <v>0</v>
      </c>
      <c r="K789" s="79">
        <f t="shared" si="115"/>
        <v>0</v>
      </c>
    </row>
    <row r="790" spans="1:11" ht="15.75" hidden="1" thickBot="1" x14ac:dyDescent="0.3">
      <c r="A790" s="41" t="s">
        <v>32</v>
      </c>
      <c r="B790" s="22">
        <v>32.6</v>
      </c>
      <c r="C790" s="22">
        <v>32.9</v>
      </c>
      <c r="D790" s="22">
        <v>36.4</v>
      </c>
      <c r="E790" s="30">
        <v>35.6</v>
      </c>
      <c r="F790" s="70"/>
      <c r="G790" s="41" t="s">
        <v>32</v>
      </c>
      <c r="H790" s="79">
        <f>B790-B782</f>
        <v>0.39999999999999858</v>
      </c>
      <c r="I790" s="79">
        <f t="shared" si="115"/>
        <v>0</v>
      </c>
      <c r="J790" s="79">
        <f t="shared" si="115"/>
        <v>0.19999999999999574</v>
      </c>
      <c r="K790" s="79">
        <f t="shared" si="115"/>
        <v>0</v>
      </c>
    </row>
    <row r="791" spans="1:11" ht="15.75" hidden="1" thickBot="1" x14ac:dyDescent="0.3">
      <c r="A791" s="39" t="s">
        <v>4</v>
      </c>
      <c r="B791" s="37">
        <v>32.1</v>
      </c>
      <c r="C791" s="37">
        <v>33.1</v>
      </c>
      <c r="D791" s="37">
        <v>36.200000000000003</v>
      </c>
      <c r="E791" s="38">
        <v>34.9</v>
      </c>
      <c r="F791" s="70"/>
      <c r="G791" s="39" t="s">
        <v>4</v>
      </c>
      <c r="H791" s="79">
        <f>B791-B783</f>
        <v>0.20000000000000284</v>
      </c>
      <c r="I791" s="79">
        <f t="shared" si="115"/>
        <v>0.20000000000000284</v>
      </c>
      <c r="J791" s="79">
        <f t="shared" si="115"/>
        <v>0.20000000000000284</v>
      </c>
      <c r="K791" s="79">
        <f t="shared" si="115"/>
        <v>0</v>
      </c>
    </row>
    <row r="792" spans="1:11" hidden="1" x14ac:dyDescent="0.25"/>
    <row r="793" spans="1:11" hidden="1" x14ac:dyDescent="0.25"/>
    <row r="794" spans="1:11" ht="15.75" hidden="1" x14ac:dyDescent="0.25">
      <c r="A794" s="93" t="s">
        <v>116</v>
      </c>
      <c r="B794" s="94"/>
      <c r="C794" s="94"/>
      <c r="D794" s="94"/>
      <c r="E794" s="95"/>
      <c r="F794" s="70"/>
      <c r="G794" s="93" t="s">
        <v>116</v>
      </c>
      <c r="H794" s="94"/>
      <c r="I794" s="94"/>
      <c r="J794" s="94"/>
      <c r="K794" s="95"/>
    </row>
    <row r="795" spans="1:11" ht="15.75" hidden="1" thickBot="1" x14ac:dyDescent="0.3">
      <c r="A795" s="69" t="s">
        <v>1</v>
      </c>
      <c r="B795" s="37" t="s">
        <v>5</v>
      </c>
      <c r="C795" s="37" t="s">
        <v>6</v>
      </c>
      <c r="D795" s="37" t="s">
        <v>7</v>
      </c>
      <c r="E795" s="38" t="s">
        <v>29</v>
      </c>
      <c r="F795" s="70"/>
      <c r="G795" s="69" t="s">
        <v>1</v>
      </c>
      <c r="H795" s="37" t="s">
        <v>5</v>
      </c>
      <c r="I795" s="37" t="s">
        <v>6</v>
      </c>
      <c r="J795" s="37" t="s">
        <v>7</v>
      </c>
      <c r="K795" s="38" t="s">
        <v>29</v>
      </c>
    </row>
    <row r="796" spans="1:11" ht="15.75" hidden="1" thickBot="1" x14ac:dyDescent="0.3">
      <c r="A796" s="77" t="s">
        <v>9</v>
      </c>
      <c r="B796" s="73" t="s">
        <v>8</v>
      </c>
      <c r="C796" s="73">
        <v>33.200000000000003</v>
      </c>
      <c r="D796" s="73">
        <v>36.5</v>
      </c>
      <c r="E796" s="74">
        <v>35.700000000000003</v>
      </c>
      <c r="F796" s="75"/>
      <c r="G796" s="78" t="s">
        <v>9</v>
      </c>
      <c r="H796" s="79" t="s">
        <v>8</v>
      </c>
      <c r="I796" s="79">
        <f t="shared" ref="I796:K799" si="116">C796-C788</f>
        <v>0</v>
      </c>
      <c r="J796" s="79">
        <f t="shared" si="116"/>
        <v>0.10000000000000142</v>
      </c>
      <c r="K796" s="79">
        <f t="shared" si="116"/>
        <v>0</v>
      </c>
    </row>
    <row r="797" spans="1:11" ht="15.75" hidden="1" thickBot="1" x14ac:dyDescent="0.3">
      <c r="A797" s="41" t="s">
        <v>2</v>
      </c>
      <c r="B797" s="22" t="s">
        <v>8</v>
      </c>
      <c r="C797" s="22">
        <v>34</v>
      </c>
      <c r="D797" s="22">
        <v>37.049999999999997</v>
      </c>
      <c r="E797" s="30">
        <v>36.78</v>
      </c>
      <c r="F797" s="70"/>
      <c r="G797" s="41" t="s">
        <v>2</v>
      </c>
      <c r="H797" s="22" t="s">
        <v>8</v>
      </c>
      <c r="I797" s="79">
        <f t="shared" si="116"/>
        <v>0</v>
      </c>
      <c r="J797" s="79">
        <f t="shared" si="116"/>
        <v>9.9999999999994316E-2</v>
      </c>
      <c r="K797" s="79">
        <f t="shared" si="116"/>
        <v>0</v>
      </c>
    </row>
    <row r="798" spans="1:11" ht="15.75" hidden="1" thickBot="1" x14ac:dyDescent="0.3">
      <c r="A798" s="41" t="s">
        <v>32</v>
      </c>
      <c r="B798" s="22">
        <v>32.6</v>
      </c>
      <c r="C798" s="22">
        <v>32.9</v>
      </c>
      <c r="D798" s="22">
        <v>36.4</v>
      </c>
      <c r="E798" s="30">
        <v>35.6</v>
      </c>
      <c r="F798" s="70"/>
      <c r="G798" s="41" t="s">
        <v>32</v>
      </c>
      <c r="H798" s="79">
        <f>B798-B790</f>
        <v>0</v>
      </c>
      <c r="I798" s="79">
        <f t="shared" si="116"/>
        <v>0</v>
      </c>
      <c r="J798" s="79">
        <f t="shared" si="116"/>
        <v>0</v>
      </c>
      <c r="K798" s="79">
        <f t="shared" si="116"/>
        <v>0</v>
      </c>
    </row>
    <row r="799" spans="1:11" ht="15.75" hidden="1" thickBot="1" x14ac:dyDescent="0.3">
      <c r="A799" s="39" t="s">
        <v>4</v>
      </c>
      <c r="B799" s="37">
        <v>32.1</v>
      </c>
      <c r="C799" s="37">
        <v>33.1</v>
      </c>
      <c r="D799" s="37">
        <v>36.200000000000003</v>
      </c>
      <c r="E799" s="38">
        <v>34.9</v>
      </c>
      <c r="F799" s="70"/>
      <c r="G799" s="39" t="s">
        <v>4</v>
      </c>
      <c r="H799" s="79">
        <f>B799-B791</f>
        <v>0</v>
      </c>
      <c r="I799" s="79">
        <f t="shared" si="116"/>
        <v>0</v>
      </c>
      <c r="J799" s="79">
        <f t="shared" si="116"/>
        <v>0</v>
      </c>
      <c r="K799" s="79">
        <f t="shared" si="116"/>
        <v>0</v>
      </c>
    </row>
    <row r="800" spans="1:11" hidden="1" x14ac:dyDescent="0.25"/>
    <row r="801" spans="1:11" hidden="1" x14ac:dyDescent="0.25"/>
    <row r="802" spans="1:11" ht="15.75" hidden="1" x14ac:dyDescent="0.25">
      <c r="A802" s="93" t="s">
        <v>117</v>
      </c>
      <c r="B802" s="94"/>
      <c r="C802" s="94"/>
      <c r="D802" s="94"/>
      <c r="E802" s="95"/>
      <c r="F802" s="70"/>
      <c r="G802" s="93" t="s">
        <v>117</v>
      </c>
      <c r="H802" s="94"/>
      <c r="I802" s="94"/>
      <c r="J802" s="94"/>
      <c r="K802" s="95"/>
    </row>
    <row r="803" spans="1:11" ht="15.75" hidden="1" thickBot="1" x14ac:dyDescent="0.3">
      <c r="A803" s="69" t="s">
        <v>1</v>
      </c>
      <c r="B803" s="37" t="s">
        <v>5</v>
      </c>
      <c r="C803" s="37" t="s">
        <v>6</v>
      </c>
      <c r="D803" s="37" t="s">
        <v>7</v>
      </c>
      <c r="E803" s="38" t="s">
        <v>29</v>
      </c>
      <c r="F803" s="70"/>
      <c r="G803" s="69" t="s">
        <v>1</v>
      </c>
      <c r="H803" s="37" t="s">
        <v>5</v>
      </c>
      <c r="I803" s="37" t="s">
        <v>6</v>
      </c>
      <c r="J803" s="37" t="s">
        <v>7</v>
      </c>
      <c r="K803" s="38" t="s">
        <v>29</v>
      </c>
    </row>
    <row r="804" spans="1:11" ht="15.75" hidden="1" thickBot="1" x14ac:dyDescent="0.3">
      <c r="A804" s="77" t="s">
        <v>9</v>
      </c>
      <c r="B804" s="73" t="s">
        <v>8</v>
      </c>
      <c r="C804" s="73">
        <v>33.200000000000003</v>
      </c>
      <c r="D804" s="73">
        <v>36.5</v>
      </c>
      <c r="E804" s="74">
        <v>35.700000000000003</v>
      </c>
      <c r="F804" s="75"/>
      <c r="G804" s="78" t="s">
        <v>9</v>
      </c>
      <c r="H804" s="79" t="s">
        <v>8</v>
      </c>
      <c r="I804" s="79">
        <f t="shared" ref="I804:K807" si="117">C804-C796</f>
        <v>0</v>
      </c>
      <c r="J804" s="79">
        <f t="shared" si="117"/>
        <v>0</v>
      </c>
      <c r="K804" s="79">
        <f t="shared" si="117"/>
        <v>0</v>
      </c>
    </row>
    <row r="805" spans="1:11" ht="15.75" hidden="1" thickBot="1" x14ac:dyDescent="0.3">
      <c r="A805" s="41" t="s">
        <v>2</v>
      </c>
      <c r="B805" s="22" t="s">
        <v>8</v>
      </c>
      <c r="C805" s="22">
        <v>34</v>
      </c>
      <c r="D805" s="22">
        <v>37.049999999999997</v>
      </c>
      <c r="E805" s="30">
        <v>36.78</v>
      </c>
      <c r="F805" s="70"/>
      <c r="G805" s="41" t="s">
        <v>2</v>
      </c>
      <c r="H805" s="22" t="s">
        <v>8</v>
      </c>
      <c r="I805" s="79">
        <f t="shared" si="117"/>
        <v>0</v>
      </c>
      <c r="J805" s="79">
        <f t="shared" si="117"/>
        <v>0</v>
      </c>
      <c r="K805" s="79">
        <f t="shared" si="117"/>
        <v>0</v>
      </c>
    </row>
    <row r="806" spans="1:11" ht="15.75" hidden="1" thickBot="1" x14ac:dyDescent="0.3">
      <c r="A806" s="41" t="s">
        <v>32</v>
      </c>
      <c r="B806" s="22">
        <v>32.6</v>
      </c>
      <c r="C806" s="22">
        <v>33.1</v>
      </c>
      <c r="D806" s="22">
        <v>36.4</v>
      </c>
      <c r="E806" s="30">
        <v>35.6</v>
      </c>
      <c r="F806" s="70"/>
      <c r="G806" s="41" t="s">
        <v>32</v>
      </c>
      <c r="H806" s="79">
        <f>B806-B798</f>
        <v>0</v>
      </c>
      <c r="I806" s="79">
        <f t="shared" si="117"/>
        <v>0.20000000000000284</v>
      </c>
      <c r="J806" s="79">
        <f t="shared" si="117"/>
        <v>0</v>
      </c>
      <c r="K806" s="79">
        <f t="shared" si="117"/>
        <v>0</v>
      </c>
    </row>
    <row r="807" spans="1:11" ht="15.75" hidden="1" thickBot="1" x14ac:dyDescent="0.3">
      <c r="A807" s="39" t="s">
        <v>4</v>
      </c>
      <c r="B807" s="37">
        <v>32.1</v>
      </c>
      <c r="C807" s="37">
        <v>33.1</v>
      </c>
      <c r="D807" s="37">
        <v>36.200000000000003</v>
      </c>
      <c r="E807" s="38">
        <v>34.9</v>
      </c>
      <c r="F807" s="70"/>
      <c r="G807" s="39" t="s">
        <v>4</v>
      </c>
      <c r="H807" s="79">
        <f>B807-B799</f>
        <v>0</v>
      </c>
      <c r="I807" s="79">
        <f t="shared" si="117"/>
        <v>0</v>
      </c>
      <c r="J807" s="79">
        <f t="shared" si="117"/>
        <v>0</v>
      </c>
      <c r="K807" s="79">
        <f t="shared" si="117"/>
        <v>0</v>
      </c>
    </row>
    <row r="808" spans="1:11" hidden="1" x14ac:dyDescent="0.25"/>
    <row r="809" spans="1:11" hidden="1" x14ac:dyDescent="0.25"/>
    <row r="810" spans="1:11" ht="15.75" hidden="1" x14ac:dyDescent="0.25">
      <c r="A810" s="93" t="s">
        <v>118</v>
      </c>
      <c r="B810" s="94"/>
      <c r="C810" s="94"/>
      <c r="D810" s="94"/>
      <c r="E810" s="95"/>
      <c r="F810" s="70"/>
      <c r="G810" s="93" t="s">
        <v>118</v>
      </c>
      <c r="H810" s="94"/>
      <c r="I810" s="94"/>
      <c r="J810" s="94"/>
      <c r="K810" s="95"/>
    </row>
    <row r="811" spans="1:11" ht="15.75" hidden="1" thickBot="1" x14ac:dyDescent="0.3">
      <c r="A811" s="69" t="s">
        <v>1</v>
      </c>
      <c r="B811" s="37" t="s">
        <v>5</v>
      </c>
      <c r="C811" s="37" t="s">
        <v>6</v>
      </c>
      <c r="D811" s="37" t="s">
        <v>7</v>
      </c>
      <c r="E811" s="38" t="s">
        <v>29</v>
      </c>
      <c r="F811" s="70"/>
      <c r="G811" s="69" t="s">
        <v>1</v>
      </c>
      <c r="H811" s="37" t="s">
        <v>5</v>
      </c>
      <c r="I811" s="37" t="s">
        <v>6</v>
      </c>
      <c r="J811" s="37" t="s">
        <v>7</v>
      </c>
      <c r="K811" s="38" t="s">
        <v>29</v>
      </c>
    </row>
    <row r="812" spans="1:11" ht="15.75" hidden="1" thickBot="1" x14ac:dyDescent="0.3">
      <c r="A812" s="77" t="s">
        <v>9</v>
      </c>
      <c r="B812" s="73" t="s">
        <v>8</v>
      </c>
      <c r="C812" s="73">
        <v>33.200000000000003</v>
      </c>
      <c r="D812" s="73">
        <v>36.5</v>
      </c>
      <c r="E812" s="74">
        <v>35.700000000000003</v>
      </c>
      <c r="F812" s="84"/>
      <c r="G812" s="78" t="s">
        <v>9</v>
      </c>
      <c r="H812" s="79" t="s">
        <v>8</v>
      </c>
      <c r="I812" s="79">
        <f t="shared" ref="I812:K815" si="118">C812-C804</f>
        <v>0</v>
      </c>
      <c r="J812" s="79">
        <f t="shared" si="118"/>
        <v>0</v>
      </c>
      <c r="K812" s="79">
        <f t="shared" si="118"/>
        <v>0</v>
      </c>
    </row>
    <row r="813" spans="1:11" ht="15.75" hidden="1" thickBot="1" x14ac:dyDescent="0.3">
      <c r="A813" s="41" t="s">
        <v>2</v>
      </c>
      <c r="B813" s="83" t="s">
        <v>8</v>
      </c>
      <c r="C813" s="83">
        <v>34</v>
      </c>
      <c r="D813" s="83">
        <v>37.049999999999997</v>
      </c>
      <c r="E813" s="30">
        <v>36.78</v>
      </c>
      <c r="F813" s="70"/>
      <c r="G813" s="41" t="s">
        <v>2</v>
      </c>
      <c r="H813" s="83" t="s">
        <v>8</v>
      </c>
      <c r="I813" s="79">
        <f t="shared" si="118"/>
        <v>0</v>
      </c>
      <c r="J813" s="79">
        <f t="shared" si="118"/>
        <v>0</v>
      </c>
      <c r="K813" s="79">
        <f t="shared" si="118"/>
        <v>0</v>
      </c>
    </row>
    <row r="814" spans="1:11" ht="15.75" hidden="1" thickBot="1" x14ac:dyDescent="0.3">
      <c r="A814" s="41" t="s">
        <v>32</v>
      </c>
      <c r="B814" s="83">
        <v>32.6</v>
      </c>
      <c r="C814" s="83">
        <v>33.1</v>
      </c>
      <c r="D814" s="83">
        <v>36.4</v>
      </c>
      <c r="E814" s="30">
        <v>35.6</v>
      </c>
      <c r="F814" s="70"/>
      <c r="G814" s="41" t="s">
        <v>32</v>
      </c>
      <c r="H814" s="79">
        <f>B814-B806</f>
        <v>0</v>
      </c>
      <c r="I814" s="79">
        <f t="shared" si="118"/>
        <v>0</v>
      </c>
      <c r="J814" s="79">
        <f t="shared" si="118"/>
        <v>0</v>
      </c>
      <c r="K814" s="79">
        <f t="shared" si="118"/>
        <v>0</v>
      </c>
    </row>
    <row r="815" spans="1:11" ht="15.75" hidden="1" thickBot="1" x14ac:dyDescent="0.3">
      <c r="A815" s="39" t="s">
        <v>4</v>
      </c>
      <c r="B815" s="37">
        <v>32.1</v>
      </c>
      <c r="C815" s="37">
        <v>33.1</v>
      </c>
      <c r="D815" s="37">
        <v>36.200000000000003</v>
      </c>
      <c r="E815" s="38">
        <v>34.9</v>
      </c>
      <c r="F815" s="70"/>
      <c r="G815" s="39" t="s">
        <v>4</v>
      </c>
      <c r="H815" s="79">
        <f>B815-B807</f>
        <v>0</v>
      </c>
      <c r="I815" s="79">
        <f t="shared" si="118"/>
        <v>0</v>
      </c>
      <c r="J815" s="79">
        <f t="shared" si="118"/>
        <v>0</v>
      </c>
      <c r="K815" s="79">
        <f t="shared" si="118"/>
        <v>0</v>
      </c>
    </row>
    <row r="816" spans="1:11" hidden="1" x14ac:dyDescent="0.25"/>
    <row r="817" spans="1:11" hidden="1" x14ac:dyDescent="0.25"/>
    <row r="818" spans="1:11" ht="15.75" hidden="1" x14ac:dyDescent="0.25">
      <c r="A818" s="93" t="s">
        <v>119</v>
      </c>
      <c r="B818" s="94"/>
      <c r="C818" s="94"/>
      <c r="D818" s="94"/>
      <c r="E818" s="95"/>
      <c r="F818" s="70"/>
      <c r="G818" s="93" t="s">
        <v>119</v>
      </c>
      <c r="H818" s="94"/>
      <c r="I818" s="94"/>
      <c r="J818" s="94"/>
      <c r="K818" s="95"/>
    </row>
    <row r="819" spans="1:11" ht="15.75" hidden="1" thickBot="1" x14ac:dyDescent="0.3">
      <c r="A819" s="69" t="s">
        <v>1</v>
      </c>
      <c r="B819" s="37" t="s">
        <v>5</v>
      </c>
      <c r="C819" s="37" t="s">
        <v>6</v>
      </c>
      <c r="D819" s="37" t="s">
        <v>7</v>
      </c>
      <c r="E819" s="38" t="s">
        <v>29</v>
      </c>
      <c r="F819" s="70"/>
      <c r="G819" s="69" t="s">
        <v>1</v>
      </c>
      <c r="H819" s="37" t="s">
        <v>5</v>
      </c>
      <c r="I819" s="37" t="s">
        <v>6</v>
      </c>
      <c r="J819" s="37" t="s">
        <v>7</v>
      </c>
      <c r="K819" s="38" t="s">
        <v>29</v>
      </c>
    </row>
    <row r="820" spans="1:11" ht="15.75" hidden="1" thickBot="1" x14ac:dyDescent="0.3">
      <c r="A820" s="77" t="s">
        <v>9</v>
      </c>
      <c r="B820" s="73" t="s">
        <v>8</v>
      </c>
      <c r="C820" s="73">
        <v>33.200000000000003</v>
      </c>
      <c r="D820" s="73">
        <v>36.5</v>
      </c>
      <c r="E820" s="74">
        <v>35.700000000000003</v>
      </c>
      <c r="F820" s="84"/>
      <c r="G820" s="78" t="s">
        <v>9</v>
      </c>
      <c r="H820" s="79" t="s">
        <v>8</v>
      </c>
      <c r="I820" s="79">
        <f t="shared" ref="I820:K823" si="119">C820-C812</f>
        <v>0</v>
      </c>
      <c r="J820" s="79">
        <f t="shared" si="119"/>
        <v>0</v>
      </c>
      <c r="K820" s="79">
        <f t="shared" si="119"/>
        <v>0</v>
      </c>
    </row>
    <row r="821" spans="1:11" ht="15.75" hidden="1" thickBot="1" x14ac:dyDescent="0.3">
      <c r="A821" s="41" t="s">
        <v>2</v>
      </c>
      <c r="B821" s="83" t="s">
        <v>8</v>
      </c>
      <c r="C821" s="83">
        <v>34</v>
      </c>
      <c r="D821" s="83">
        <v>37.049999999999997</v>
      </c>
      <c r="E821" s="30">
        <v>36.78</v>
      </c>
      <c r="F821" s="70"/>
      <c r="G821" s="41" t="s">
        <v>2</v>
      </c>
      <c r="H821" s="83" t="s">
        <v>8</v>
      </c>
      <c r="I821" s="79">
        <f t="shared" si="119"/>
        <v>0</v>
      </c>
      <c r="J821" s="79">
        <f t="shared" si="119"/>
        <v>0</v>
      </c>
      <c r="K821" s="79">
        <f t="shared" si="119"/>
        <v>0</v>
      </c>
    </row>
    <row r="822" spans="1:11" ht="15.75" hidden="1" thickBot="1" x14ac:dyDescent="0.3">
      <c r="A822" s="41" t="s">
        <v>32</v>
      </c>
      <c r="B822" s="83">
        <v>32.6</v>
      </c>
      <c r="C822" s="83">
        <v>33.1</v>
      </c>
      <c r="D822" s="83">
        <v>36.4</v>
      </c>
      <c r="E822" s="30">
        <v>35.6</v>
      </c>
      <c r="F822" s="70"/>
      <c r="G822" s="41" t="s">
        <v>32</v>
      </c>
      <c r="H822" s="79">
        <f>B822-B814</f>
        <v>0</v>
      </c>
      <c r="I822" s="79">
        <f t="shared" si="119"/>
        <v>0</v>
      </c>
      <c r="J822" s="79">
        <f t="shared" si="119"/>
        <v>0</v>
      </c>
      <c r="K822" s="79">
        <f t="shared" si="119"/>
        <v>0</v>
      </c>
    </row>
    <row r="823" spans="1:11" ht="15.75" hidden="1" thickBot="1" x14ac:dyDescent="0.3">
      <c r="A823" s="39" t="s">
        <v>4</v>
      </c>
      <c r="B823" s="37">
        <v>32.1</v>
      </c>
      <c r="C823" s="37">
        <v>33.1</v>
      </c>
      <c r="D823" s="37">
        <v>36.200000000000003</v>
      </c>
      <c r="E823" s="38">
        <v>34.9</v>
      </c>
      <c r="F823" s="70"/>
      <c r="G823" s="39" t="s">
        <v>4</v>
      </c>
      <c r="H823" s="79">
        <f>B823-B815</f>
        <v>0</v>
      </c>
      <c r="I823" s="79">
        <f t="shared" si="119"/>
        <v>0</v>
      </c>
      <c r="J823" s="79">
        <f t="shared" si="119"/>
        <v>0</v>
      </c>
      <c r="K823" s="79">
        <f t="shared" si="119"/>
        <v>0</v>
      </c>
    </row>
    <row r="824" spans="1:11" hidden="1" x14ac:dyDescent="0.25"/>
    <row r="825" spans="1:11" hidden="1" x14ac:dyDescent="0.25"/>
    <row r="826" spans="1:11" ht="15.75" hidden="1" x14ac:dyDescent="0.25">
      <c r="A826" s="93" t="s">
        <v>120</v>
      </c>
      <c r="B826" s="94"/>
      <c r="C826" s="94"/>
      <c r="D826" s="94"/>
      <c r="E826" s="95"/>
      <c r="F826" s="70"/>
      <c r="G826" s="93" t="s">
        <v>120</v>
      </c>
      <c r="H826" s="94"/>
      <c r="I826" s="94"/>
      <c r="J826" s="94"/>
      <c r="K826" s="95"/>
    </row>
    <row r="827" spans="1:11" ht="15.75" hidden="1" thickBot="1" x14ac:dyDescent="0.3">
      <c r="A827" s="69" t="s">
        <v>1</v>
      </c>
      <c r="B827" s="37" t="s">
        <v>5</v>
      </c>
      <c r="C827" s="37" t="s">
        <v>6</v>
      </c>
      <c r="D827" s="37" t="s">
        <v>7</v>
      </c>
      <c r="E827" s="38" t="s">
        <v>29</v>
      </c>
      <c r="F827" s="70"/>
      <c r="G827" s="69" t="s">
        <v>1</v>
      </c>
      <c r="H827" s="37" t="s">
        <v>5</v>
      </c>
      <c r="I827" s="37" t="s">
        <v>6</v>
      </c>
      <c r="J827" s="37" t="s">
        <v>7</v>
      </c>
      <c r="K827" s="38" t="s">
        <v>29</v>
      </c>
    </row>
    <row r="828" spans="1:11" ht="15.75" hidden="1" thickBot="1" x14ac:dyDescent="0.3">
      <c r="A828" s="77" t="s">
        <v>9</v>
      </c>
      <c r="B828" s="73" t="s">
        <v>8</v>
      </c>
      <c r="C828" s="73">
        <v>33.200000000000003</v>
      </c>
      <c r="D828" s="73">
        <v>36.5</v>
      </c>
      <c r="E828" s="74">
        <v>35.4</v>
      </c>
      <c r="F828" s="84"/>
      <c r="G828" s="78" t="s">
        <v>9</v>
      </c>
      <c r="H828" s="79" t="s">
        <v>8</v>
      </c>
      <c r="I828" s="79">
        <f>C828-C820</f>
        <v>0</v>
      </c>
      <c r="J828" s="79">
        <f>D828-D820</f>
        <v>0</v>
      </c>
      <c r="K828" s="79">
        <f>E828-E820</f>
        <v>-0.30000000000000426</v>
      </c>
    </row>
    <row r="829" spans="1:11" ht="15.75" hidden="1" thickBot="1" x14ac:dyDescent="0.3">
      <c r="A829" s="41" t="s">
        <v>2</v>
      </c>
      <c r="B829" s="83" t="s">
        <v>8</v>
      </c>
      <c r="C829" s="83">
        <v>34</v>
      </c>
      <c r="D829" s="83">
        <v>37.049999999999997</v>
      </c>
      <c r="E829" s="30">
        <v>36.78</v>
      </c>
      <c r="F829" s="70"/>
      <c r="G829" s="41" t="s">
        <v>2</v>
      </c>
      <c r="H829" s="83" t="s">
        <v>8</v>
      </c>
      <c r="I829" s="79">
        <f t="shared" ref="I829:I830" si="120">C829-C821</f>
        <v>0</v>
      </c>
      <c r="J829" s="79">
        <f t="shared" ref="J829:J830" si="121">D829-D821</f>
        <v>0</v>
      </c>
      <c r="K829" s="79">
        <f>E829-E821</f>
        <v>0</v>
      </c>
    </row>
    <row r="830" spans="1:11" ht="15.75" hidden="1" thickBot="1" x14ac:dyDescent="0.3">
      <c r="A830" s="41" t="s">
        <v>121</v>
      </c>
      <c r="B830" s="83">
        <v>32.6</v>
      </c>
      <c r="C830" s="83">
        <v>33.1</v>
      </c>
      <c r="D830" s="83">
        <v>36.4</v>
      </c>
      <c r="E830" s="30">
        <v>35.6</v>
      </c>
      <c r="F830" s="70"/>
      <c r="G830" s="41" t="s">
        <v>121</v>
      </c>
      <c r="H830" s="79">
        <f>B830-B822</f>
        <v>0</v>
      </c>
      <c r="I830" s="79">
        <f t="shared" si="120"/>
        <v>0</v>
      </c>
      <c r="J830" s="79">
        <f t="shared" si="121"/>
        <v>0</v>
      </c>
      <c r="K830" s="79">
        <f>E830-E822</f>
        <v>0</v>
      </c>
    </row>
    <row r="831" spans="1:11" ht="15.75" hidden="1" thickBot="1" x14ac:dyDescent="0.3">
      <c r="A831" s="39" t="s">
        <v>4</v>
      </c>
      <c r="B831" s="37">
        <v>32.1</v>
      </c>
      <c r="C831" s="37">
        <v>33.1</v>
      </c>
      <c r="D831" s="37">
        <v>36.200000000000003</v>
      </c>
      <c r="E831" s="38">
        <v>34.9</v>
      </c>
      <c r="F831" s="70"/>
      <c r="G831" s="39" t="s">
        <v>4</v>
      </c>
      <c r="H831" s="79">
        <f>B831-B823</f>
        <v>0</v>
      </c>
      <c r="I831" s="79">
        <f>C831-C823</f>
        <v>0</v>
      </c>
      <c r="J831" s="79">
        <f>D831-D823</f>
        <v>0</v>
      </c>
      <c r="K831" s="79">
        <f>E831-E823</f>
        <v>0</v>
      </c>
    </row>
    <row r="832" spans="1:11" hidden="1" x14ac:dyDescent="0.25"/>
    <row r="833" spans="1:11" hidden="1" x14ac:dyDescent="0.25"/>
    <row r="834" spans="1:11" ht="15.75" hidden="1" x14ac:dyDescent="0.25">
      <c r="A834" s="93" t="s">
        <v>122</v>
      </c>
      <c r="B834" s="94"/>
      <c r="C834" s="94"/>
      <c r="D834" s="94"/>
      <c r="E834" s="95"/>
      <c r="F834" s="70"/>
      <c r="G834" s="93" t="s">
        <v>122</v>
      </c>
      <c r="H834" s="94"/>
      <c r="I834" s="94"/>
      <c r="J834" s="94"/>
      <c r="K834" s="95"/>
    </row>
    <row r="835" spans="1:11" ht="15.75" hidden="1" thickBot="1" x14ac:dyDescent="0.3">
      <c r="A835" s="69" t="s">
        <v>1</v>
      </c>
      <c r="B835" s="37" t="s">
        <v>5</v>
      </c>
      <c r="C835" s="37" t="s">
        <v>6</v>
      </c>
      <c r="D835" s="37" t="s">
        <v>7</v>
      </c>
      <c r="E835" s="38" t="s">
        <v>29</v>
      </c>
      <c r="F835" s="70"/>
      <c r="G835" s="69" t="s">
        <v>1</v>
      </c>
      <c r="H835" s="37" t="s">
        <v>5</v>
      </c>
      <c r="I835" s="37" t="s">
        <v>6</v>
      </c>
      <c r="J835" s="37" t="s">
        <v>7</v>
      </c>
      <c r="K835" s="38" t="s">
        <v>29</v>
      </c>
    </row>
    <row r="836" spans="1:11" ht="15.75" hidden="1" thickBot="1" x14ac:dyDescent="0.3">
      <c r="A836" s="77" t="s">
        <v>9</v>
      </c>
      <c r="B836" s="73" t="s">
        <v>8</v>
      </c>
      <c r="C836" s="73">
        <v>33.200000000000003</v>
      </c>
      <c r="D836" s="73">
        <v>36.5</v>
      </c>
      <c r="E836" s="74">
        <v>35.4</v>
      </c>
      <c r="F836" s="84"/>
      <c r="G836" s="78" t="s">
        <v>9</v>
      </c>
      <c r="H836" s="79" t="s">
        <v>8</v>
      </c>
      <c r="I836" s="79">
        <f t="shared" ref="I836:K839" si="122">C836-C828</f>
        <v>0</v>
      </c>
      <c r="J836" s="79">
        <f t="shared" si="122"/>
        <v>0</v>
      </c>
      <c r="K836" s="79">
        <f t="shared" si="122"/>
        <v>0</v>
      </c>
    </row>
    <row r="837" spans="1:11" ht="15.75" hidden="1" thickBot="1" x14ac:dyDescent="0.3">
      <c r="A837" s="41" t="s">
        <v>2</v>
      </c>
      <c r="B837" s="83" t="s">
        <v>8</v>
      </c>
      <c r="C837" s="83">
        <v>34</v>
      </c>
      <c r="D837" s="83">
        <v>37.049999999999997</v>
      </c>
      <c r="E837" s="30">
        <v>36.78</v>
      </c>
      <c r="F837" s="70"/>
      <c r="G837" s="41" t="s">
        <v>2</v>
      </c>
      <c r="H837" s="83" t="s">
        <v>8</v>
      </c>
      <c r="I837" s="79">
        <f t="shared" si="122"/>
        <v>0</v>
      </c>
      <c r="J837" s="79">
        <f t="shared" si="122"/>
        <v>0</v>
      </c>
      <c r="K837" s="79">
        <f t="shared" si="122"/>
        <v>0</v>
      </c>
    </row>
    <row r="838" spans="1:11" ht="15.75" hidden="1" thickBot="1" x14ac:dyDescent="0.3">
      <c r="A838" s="41" t="s">
        <v>121</v>
      </c>
      <c r="B838" s="83">
        <v>32.6</v>
      </c>
      <c r="C838" s="83">
        <v>33.1</v>
      </c>
      <c r="D838" s="83">
        <v>36.4</v>
      </c>
      <c r="E838" s="30">
        <v>35.299999999999997</v>
      </c>
      <c r="F838" s="70"/>
      <c r="G838" s="41" t="s">
        <v>121</v>
      </c>
      <c r="H838" s="79">
        <f>B838-B830</f>
        <v>0</v>
      </c>
      <c r="I838" s="79">
        <f t="shared" si="122"/>
        <v>0</v>
      </c>
      <c r="J838" s="79">
        <f t="shared" si="122"/>
        <v>0</v>
      </c>
      <c r="K838" s="79">
        <f t="shared" si="122"/>
        <v>-0.30000000000000426</v>
      </c>
    </row>
    <row r="839" spans="1:11" ht="15.75" hidden="1" thickBot="1" x14ac:dyDescent="0.3">
      <c r="A839" s="39" t="s">
        <v>4</v>
      </c>
      <c r="B839" s="37">
        <v>32.1</v>
      </c>
      <c r="C839" s="37">
        <v>33.1</v>
      </c>
      <c r="D839" s="37">
        <v>36.200000000000003</v>
      </c>
      <c r="E839" s="38">
        <v>34.9</v>
      </c>
      <c r="F839" s="70"/>
      <c r="G839" s="39" t="s">
        <v>4</v>
      </c>
      <c r="H839" s="79">
        <f>B839-B831</f>
        <v>0</v>
      </c>
      <c r="I839" s="79">
        <f t="shared" si="122"/>
        <v>0</v>
      </c>
      <c r="J839" s="79">
        <f t="shared" si="122"/>
        <v>0</v>
      </c>
      <c r="K839" s="79">
        <f t="shared" si="122"/>
        <v>0</v>
      </c>
    </row>
    <row r="840" spans="1:11" hidden="1" x14ac:dyDescent="0.25"/>
    <row r="841" spans="1:11" ht="15.75" hidden="1" thickBot="1" x14ac:dyDescent="0.3"/>
    <row r="842" spans="1:11" ht="16.5" hidden="1" thickBot="1" x14ac:dyDescent="0.3">
      <c r="A842" s="90" t="s">
        <v>123</v>
      </c>
      <c r="B842" s="91"/>
      <c r="C842" s="91"/>
      <c r="D842" s="91"/>
      <c r="E842" s="92"/>
      <c r="F842" s="70"/>
      <c r="G842" s="99" t="str">
        <f>A842</f>
        <v>05.09.2016-11.09.2016 г. Челябинск</v>
      </c>
      <c r="H842" s="100"/>
      <c r="I842" s="100"/>
      <c r="J842" s="100"/>
      <c r="K842" s="101"/>
    </row>
    <row r="843" spans="1:11" ht="15.75" hidden="1" thickBot="1" x14ac:dyDescent="0.3">
      <c r="A843" s="85" t="s">
        <v>1</v>
      </c>
      <c r="B843" s="86" t="s">
        <v>5</v>
      </c>
      <c r="C843" s="86" t="s">
        <v>6</v>
      </c>
      <c r="D843" s="86" t="s">
        <v>7</v>
      </c>
      <c r="E843" s="87" t="s">
        <v>29</v>
      </c>
      <c r="F843" s="70"/>
      <c r="G843" s="85" t="s">
        <v>1</v>
      </c>
      <c r="H843" s="86" t="s">
        <v>5</v>
      </c>
      <c r="I843" s="86" t="s">
        <v>6</v>
      </c>
      <c r="J843" s="86" t="s">
        <v>7</v>
      </c>
      <c r="K843" s="87" t="s">
        <v>29</v>
      </c>
    </row>
    <row r="844" spans="1:11" hidden="1" x14ac:dyDescent="0.25">
      <c r="A844" s="77" t="s">
        <v>9</v>
      </c>
      <c r="B844" s="73" t="s">
        <v>8</v>
      </c>
      <c r="C844" s="73">
        <v>33.200000000000003</v>
      </c>
      <c r="D844" s="73">
        <v>36.5</v>
      </c>
      <c r="E844" s="74">
        <v>35.4</v>
      </c>
      <c r="F844" s="84"/>
      <c r="G844" s="78" t="s">
        <v>9</v>
      </c>
      <c r="H844" s="79" t="s">
        <v>8</v>
      </c>
      <c r="I844" s="79">
        <f t="shared" ref="I844:I847" si="123">C844-C836</f>
        <v>0</v>
      </c>
      <c r="J844" s="79">
        <f t="shared" ref="J844:J847" si="124">D844-D836</f>
        <v>0</v>
      </c>
      <c r="K844" s="80">
        <f t="shared" ref="K844:K847" si="125">E844-E836</f>
        <v>0</v>
      </c>
    </row>
    <row r="845" spans="1:11" hidden="1" x14ac:dyDescent="0.25">
      <c r="A845" s="41" t="s">
        <v>2</v>
      </c>
      <c r="B845" s="83" t="s">
        <v>8</v>
      </c>
      <c r="C845" s="83">
        <v>34</v>
      </c>
      <c r="D845" s="83">
        <v>37.049999999999997</v>
      </c>
      <c r="E845" s="30">
        <v>36.78</v>
      </c>
      <c r="F845" s="70"/>
      <c r="G845" s="41" t="s">
        <v>2</v>
      </c>
      <c r="H845" s="83" t="s">
        <v>8</v>
      </c>
      <c r="I845" s="48">
        <f t="shared" si="123"/>
        <v>0</v>
      </c>
      <c r="J845" s="48">
        <f t="shared" si="124"/>
        <v>0</v>
      </c>
      <c r="K845" s="49">
        <f t="shared" si="125"/>
        <v>0</v>
      </c>
    </row>
    <row r="846" spans="1:11" hidden="1" x14ac:dyDescent="0.25">
      <c r="A846" s="41" t="s">
        <v>121</v>
      </c>
      <c r="B846" s="83">
        <v>32.6</v>
      </c>
      <c r="C846" s="83">
        <v>33.1</v>
      </c>
      <c r="D846" s="83">
        <v>36.4</v>
      </c>
      <c r="E846" s="30">
        <v>35.299999999999997</v>
      </c>
      <c r="F846" s="70"/>
      <c r="G846" s="41" t="s">
        <v>121</v>
      </c>
      <c r="H846" s="48">
        <f>B846-B838</f>
        <v>0</v>
      </c>
      <c r="I846" s="48">
        <f t="shared" si="123"/>
        <v>0</v>
      </c>
      <c r="J846" s="48">
        <f t="shared" si="124"/>
        <v>0</v>
      </c>
      <c r="K846" s="49">
        <f t="shared" si="125"/>
        <v>0</v>
      </c>
    </row>
    <row r="847" spans="1:11" ht="15.75" hidden="1" thickBot="1" x14ac:dyDescent="0.3">
      <c r="A847" s="39" t="s">
        <v>4</v>
      </c>
      <c r="B847" s="37">
        <v>32.1</v>
      </c>
      <c r="C847" s="37">
        <v>33.1</v>
      </c>
      <c r="D847" s="37">
        <v>36.200000000000003</v>
      </c>
      <c r="E847" s="38">
        <v>34.700000000000003</v>
      </c>
      <c r="F847" s="70"/>
      <c r="G847" s="39" t="s">
        <v>4</v>
      </c>
      <c r="H847" s="43">
        <f>B847-B839</f>
        <v>0</v>
      </c>
      <c r="I847" s="43">
        <f t="shared" si="123"/>
        <v>0</v>
      </c>
      <c r="J847" s="43">
        <f t="shared" si="124"/>
        <v>0</v>
      </c>
      <c r="K847" s="50">
        <f t="shared" si="125"/>
        <v>-0.19999999999999574</v>
      </c>
    </row>
    <row r="848" spans="1:11" hidden="1" x14ac:dyDescent="0.25"/>
    <row r="849" spans="1:11" ht="15.75" hidden="1" thickBot="1" x14ac:dyDescent="0.3"/>
    <row r="850" spans="1:11" ht="16.5" hidden="1" thickBot="1" x14ac:dyDescent="0.3">
      <c r="A850" s="90" t="s">
        <v>124</v>
      </c>
      <c r="B850" s="91"/>
      <c r="C850" s="91"/>
      <c r="D850" s="91"/>
      <c r="E850" s="92"/>
      <c r="F850" s="70"/>
      <c r="G850" s="90" t="s">
        <v>124</v>
      </c>
      <c r="H850" s="91"/>
      <c r="I850" s="91"/>
      <c r="J850" s="91"/>
      <c r="K850" s="92"/>
    </row>
    <row r="851" spans="1:11" ht="15.75" hidden="1" thickBot="1" x14ac:dyDescent="0.3">
      <c r="A851" s="85" t="s">
        <v>1</v>
      </c>
      <c r="B851" s="86" t="s">
        <v>5</v>
      </c>
      <c r="C851" s="86" t="s">
        <v>6</v>
      </c>
      <c r="D851" s="86" t="s">
        <v>7</v>
      </c>
      <c r="E851" s="87" t="s">
        <v>29</v>
      </c>
      <c r="F851" s="70"/>
      <c r="G851" s="85" t="s">
        <v>1</v>
      </c>
      <c r="H851" s="86" t="s">
        <v>5</v>
      </c>
      <c r="I851" s="86" t="s">
        <v>6</v>
      </c>
      <c r="J851" s="86" t="s">
        <v>7</v>
      </c>
      <c r="K851" s="87" t="s">
        <v>29</v>
      </c>
    </row>
    <row r="852" spans="1:11" hidden="1" x14ac:dyDescent="0.25">
      <c r="A852" s="77" t="s">
        <v>9</v>
      </c>
      <c r="B852" s="73" t="s">
        <v>8</v>
      </c>
      <c r="C852" s="73">
        <v>33.200000000000003</v>
      </c>
      <c r="D852" s="73">
        <v>36.5</v>
      </c>
      <c r="E852" s="74">
        <v>35.4</v>
      </c>
      <c r="F852" s="84"/>
      <c r="G852" s="78" t="s">
        <v>9</v>
      </c>
      <c r="H852" s="79" t="s">
        <v>8</v>
      </c>
      <c r="I852" s="79">
        <f t="shared" ref="I852:I855" si="126">C852-C844</f>
        <v>0</v>
      </c>
      <c r="J852" s="79">
        <f t="shared" ref="J852:J855" si="127">D852-D844</f>
        <v>0</v>
      </c>
      <c r="K852" s="80">
        <f t="shared" ref="K852:K855" si="128">E852-E844</f>
        <v>0</v>
      </c>
    </row>
    <row r="853" spans="1:11" hidden="1" x14ac:dyDescent="0.25">
      <c r="A853" s="41" t="s">
        <v>2</v>
      </c>
      <c r="B853" s="83" t="s">
        <v>8</v>
      </c>
      <c r="C853" s="83">
        <v>34</v>
      </c>
      <c r="D853" s="83">
        <v>37.049999999999997</v>
      </c>
      <c r="E853" s="30">
        <v>36.78</v>
      </c>
      <c r="F853" s="70"/>
      <c r="G853" s="41" t="s">
        <v>2</v>
      </c>
      <c r="H853" s="83" t="s">
        <v>8</v>
      </c>
      <c r="I853" s="48">
        <f t="shared" si="126"/>
        <v>0</v>
      </c>
      <c r="J853" s="48">
        <f t="shared" si="127"/>
        <v>0</v>
      </c>
      <c r="K853" s="49">
        <f t="shared" si="128"/>
        <v>0</v>
      </c>
    </row>
    <row r="854" spans="1:11" hidden="1" x14ac:dyDescent="0.25">
      <c r="A854" s="41" t="s">
        <v>121</v>
      </c>
      <c r="B854" s="83">
        <v>32.6</v>
      </c>
      <c r="C854" s="83">
        <v>33.1</v>
      </c>
      <c r="D854" s="83">
        <v>36.4</v>
      </c>
      <c r="E854" s="30">
        <v>35.299999999999997</v>
      </c>
      <c r="F854" s="70"/>
      <c r="G854" s="41" t="s">
        <v>121</v>
      </c>
      <c r="H854" s="48">
        <f>B854-B846</f>
        <v>0</v>
      </c>
      <c r="I854" s="48">
        <f t="shared" si="126"/>
        <v>0</v>
      </c>
      <c r="J854" s="48">
        <f t="shared" si="127"/>
        <v>0</v>
      </c>
      <c r="K854" s="49">
        <f t="shared" si="128"/>
        <v>0</v>
      </c>
    </row>
    <row r="855" spans="1:11" ht="15.75" hidden="1" thickBot="1" x14ac:dyDescent="0.3">
      <c r="A855" s="39" t="s">
        <v>4</v>
      </c>
      <c r="B855" s="37">
        <v>32.1</v>
      </c>
      <c r="C855" s="37">
        <v>33.1</v>
      </c>
      <c r="D855" s="37">
        <v>36.200000000000003</v>
      </c>
      <c r="E855" s="38">
        <v>34.700000000000003</v>
      </c>
      <c r="F855" s="70"/>
      <c r="G855" s="39" t="s">
        <v>4</v>
      </c>
      <c r="H855" s="43">
        <f>B855-B847</f>
        <v>0</v>
      </c>
      <c r="I855" s="43">
        <f t="shared" si="126"/>
        <v>0</v>
      </c>
      <c r="J855" s="43">
        <f t="shared" si="127"/>
        <v>0</v>
      </c>
      <c r="K855" s="50">
        <f t="shared" si="128"/>
        <v>0</v>
      </c>
    </row>
    <row r="856" spans="1:11" hidden="1" x14ac:dyDescent="0.25"/>
    <row r="857" spans="1:11" ht="15.75" hidden="1" thickBot="1" x14ac:dyDescent="0.3"/>
    <row r="858" spans="1:11" ht="16.5" hidden="1" thickBot="1" x14ac:dyDescent="0.3">
      <c r="A858" s="90" t="s">
        <v>125</v>
      </c>
      <c r="B858" s="91"/>
      <c r="C858" s="91"/>
      <c r="D858" s="91"/>
      <c r="E858" s="92"/>
      <c r="F858" s="70"/>
      <c r="G858" s="90" t="s">
        <v>125</v>
      </c>
      <c r="H858" s="91"/>
      <c r="I858" s="91"/>
      <c r="J858" s="91"/>
      <c r="K858" s="92"/>
    </row>
    <row r="859" spans="1:11" ht="15.75" hidden="1" thickBot="1" x14ac:dyDescent="0.3">
      <c r="A859" s="85" t="s">
        <v>1</v>
      </c>
      <c r="B859" s="86" t="s">
        <v>5</v>
      </c>
      <c r="C859" s="86" t="s">
        <v>6</v>
      </c>
      <c r="D859" s="86" t="s">
        <v>7</v>
      </c>
      <c r="E859" s="87" t="s">
        <v>29</v>
      </c>
      <c r="F859" s="70"/>
      <c r="G859" s="85" t="s">
        <v>1</v>
      </c>
      <c r="H859" s="86" t="s">
        <v>5</v>
      </c>
      <c r="I859" s="86" t="s">
        <v>6</v>
      </c>
      <c r="J859" s="86" t="s">
        <v>7</v>
      </c>
      <c r="K859" s="87" t="s">
        <v>29</v>
      </c>
    </row>
    <row r="860" spans="1:11" hidden="1" x14ac:dyDescent="0.25">
      <c r="A860" s="77" t="s">
        <v>9</v>
      </c>
      <c r="B860" s="73" t="s">
        <v>8</v>
      </c>
      <c r="C860" s="73">
        <v>33.1</v>
      </c>
      <c r="D860" s="73">
        <v>36.5</v>
      </c>
      <c r="E860" s="74">
        <v>35.200000000000003</v>
      </c>
      <c r="F860" s="84"/>
      <c r="G860" s="78" t="s">
        <v>9</v>
      </c>
      <c r="H860" s="79" t="s">
        <v>8</v>
      </c>
      <c r="I860" s="79">
        <f t="shared" ref="I860:K863" si="129">C860-C852</f>
        <v>-0.10000000000000142</v>
      </c>
      <c r="J860" s="79">
        <f t="shared" si="129"/>
        <v>0</v>
      </c>
      <c r="K860" s="80">
        <f t="shared" si="129"/>
        <v>-0.19999999999999574</v>
      </c>
    </row>
    <row r="861" spans="1:11" hidden="1" x14ac:dyDescent="0.25">
      <c r="A861" s="41" t="s">
        <v>2</v>
      </c>
      <c r="B861" s="83" t="s">
        <v>8</v>
      </c>
      <c r="C861" s="83">
        <v>34</v>
      </c>
      <c r="D861" s="83">
        <v>37.049999999999997</v>
      </c>
      <c r="E861" s="30">
        <v>36.78</v>
      </c>
      <c r="F861" s="70"/>
      <c r="G861" s="41" t="s">
        <v>2</v>
      </c>
      <c r="H861" s="83" t="s">
        <v>8</v>
      </c>
      <c r="I861" s="48">
        <f t="shared" si="129"/>
        <v>0</v>
      </c>
      <c r="J861" s="48">
        <f t="shared" si="129"/>
        <v>0</v>
      </c>
      <c r="K861" s="49">
        <f t="shared" si="129"/>
        <v>0</v>
      </c>
    </row>
    <row r="862" spans="1:11" hidden="1" x14ac:dyDescent="0.25">
      <c r="A862" s="41" t="s">
        <v>121</v>
      </c>
      <c r="B862" s="83">
        <v>32.200000000000003</v>
      </c>
      <c r="C862" s="83">
        <v>32.700000000000003</v>
      </c>
      <c r="D862" s="83">
        <v>36.4</v>
      </c>
      <c r="E862" s="30">
        <v>35.1</v>
      </c>
      <c r="F862" s="70"/>
      <c r="G862" s="41" t="s">
        <v>121</v>
      </c>
      <c r="H862" s="48">
        <f>B862-B854</f>
        <v>-0.39999999999999858</v>
      </c>
      <c r="I862" s="48">
        <f t="shared" si="129"/>
        <v>-0.39999999999999858</v>
      </c>
      <c r="J862" s="48">
        <f t="shared" si="129"/>
        <v>0</v>
      </c>
      <c r="K862" s="49">
        <f t="shared" si="129"/>
        <v>-0.19999999999999574</v>
      </c>
    </row>
    <row r="863" spans="1:11" ht="15.75" hidden="1" thickBot="1" x14ac:dyDescent="0.3">
      <c r="A863" s="39" t="s">
        <v>4</v>
      </c>
      <c r="B863" s="37">
        <v>31.7</v>
      </c>
      <c r="C863" s="37">
        <v>32.700000000000003</v>
      </c>
      <c r="D863" s="37">
        <v>36.200000000000003</v>
      </c>
      <c r="E863" s="38">
        <v>34.700000000000003</v>
      </c>
      <c r="F863" s="70"/>
      <c r="G863" s="39" t="s">
        <v>4</v>
      </c>
      <c r="H863" s="43">
        <f>B863-B855</f>
        <v>-0.40000000000000213</v>
      </c>
      <c r="I863" s="43">
        <f t="shared" si="129"/>
        <v>-0.39999999999999858</v>
      </c>
      <c r="J863" s="43">
        <f t="shared" si="129"/>
        <v>0</v>
      </c>
      <c r="K863" s="50">
        <f t="shared" si="129"/>
        <v>0</v>
      </c>
    </row>
    <row r="864" spans="1:11" hidden="1" x14ac:dyDescent="0.25">
      <c r="C864" s="53"/>
      <c r="D864" s="53"/>
      <c r="E864" s="53"/>
    </row>
    <row r="865" spans="1:11" ht="15.75" hidden="1" thickBot="1" x14ac:dyDescent="0.3"/>
    <row r="866" spans="1:11" ht="16.5" hidden="1" thickBot="1" x14ac:dyDescent="0.3">
      <c r="A866" s="90" t="s">
        <v>126</v>
      </c>
      <c r="B866" s="91"/>
      <c r="C866" s="91"/>
      <c r="D866" s="91"/>
      <c r="E866" s="92"/>
      <c r="G866" s="90" t="s">
        <v>126</v>
      </c>
      <c r="H866" s="91"/>
      <c r="I866" s="91"/>
      <c r="J866" s="91"/>
      <c r="K866" s="92"/>
    </row>
    <row r="867" spans="1:11" ht="15.75" hidden="1" thickBot="1" x14ac:dyDescent="0.3">
      <c r="A867" s="85" t="s">
        <v>1</v>
      </c>
      <c r="B867" s="86" t="s">
        <v>5</v>
      </c>
      <c r="C867" s="86" t="s">
        <v>6</v>
      </c>
      <c r="D867" s="86" t="s">
        <v>7</v>
      </c>
      <c r="E867" s="87" t="s">
        <v>29</v>
      </c>
      <c r="G867" s="85" t="s">
        <v>1</v>
      </c>
      <c r="H867" s="86" t="s">
        <v>5</v>
      </c>
      <c r="I867" s="86" t="s">
        <v>6</v>
      </c>
      <c r="J867" s="86" t="s">
        <v>7</v>
      </c>
      <c r="K867" s="87" t="s">
        <v>29</v>
      </c>
    </row>
    <row r="868" spans="1:11" ht="15.75" hidden="1" thickBot="1" x14ac:dyDescent="0.3">
      <c r="A868" s="77" t="s">
        <v>9</v>
      </c>
      <c r="B868" s="73" t="s">
        <v>8</v>
      </c>
      <c r="C868" s="73">
        <v>33.1</v>
      </c>
      <c r="D868" s="73">
        <v>36.5</v>
      </c>
      <c r="E868" s="74">
        <v>35.200000000000003</v>
      </c>
      <c r="G868" s="78" t="s">
        <v>9</v>
      </c>
      <c r="H868" s="79" t="s">
        <v>8</v>
      </c>
      <c r="I868" s="79">
        <f>C868-C860</f>
        <v>0</v>
      </c>
      <c r="J868" s="79">
        <f t="shared" ref="J868:K871" si="130">D868-D860</f>
        <v>0</v>
      </c>
      <c r="K868" s="79">
        <f t="shared" si="130"/>
        <v>0</v>
      </c>
    </row>
    <row r="869" spans="1:11" ht="15.75" hidden="1" thickBot="1" x14ac:dyDescent="0.3">
      <c r="A869" s="41" t="s">
        <v>2</v>
      </c>
      <c r="B869" s="83" t="s">
        <v>8</v>
      </c>
      <c r="C869" s="83">
        <v>34</v>
      </c>
      <c r="D869" s="83">
        <v>37.049999999999997</v>
      </c>
      <c r="E869" s="30">
        <v>36.78</v>
      </c>
      <c r="G869" s="41" t="s">
        <v>2</v>
      </c>
      <c r="H869" s="83" t="s">
        <v>8</v>
      </c>
      <c r="I869" s="79">
        <f t="shared" ref="H869:I871" si="131">C869-C861</f>
        <v>0</v>
      </c>
      <c r="J869" s="79">
        <f t="shared" si="130"/>
        <v>0</v>
      </c>
      <c r="K869" s="79">
        <f t="shared" si="130"/>
        <v>0</v>
      </c>
    </row>
    <row r="870" spans="1:11" ht="15.75" hidden="1" thickBot="1" x14ac:dyDescent="0.3">
      <c r="A870" s="41" t="s">
        <v>121</v>
      </c>
      <c r="B870" s="83">
        <v>32.200000000000003</v>
      </c>
      <c r="C870" s="83">
        <v>32.700000000000003</v>
      </c>
      <c r="D870" s="83">
        <v>36.4</v>
      </c>
      <c r="E870" s="30">
        <v>35.1</v>
      </c>
      <c r="G870" s="41" t="s">
        <v>121</v>
      </c>
      <c r="H870" s="79">
        <f t="shared" si="131"/>
        <v>0</v>
      </c>
      <c r="I870" s="79">
        <f t="shared" si="131"/>
        <v>0</v>
      </c>
      <c r="J870" s="79">
        <f t="shared" si="130"/>
        <v>0</v>
      </c>
      <c r="K870" s="79">
        <f t="shared" si="130"/>
        <v>0</v>
      </c>
    </row>
    <row r="871" spans="1:11" ht="15.75" hidden="1" thickBot="1" x14ac:dyDescent="0.3">
      <c r="A871" s="39" t="s">
        <v>4</v>
      </c>
      <c r="B871" s="37">
        <v>31.7</v>
      </c>
      <c r="C871" s="37">
        <v>32.700000000000003</v>
      </c>
      <c r="D871" s="37">
        <v>36.200000000000003</v>
      </c>
      <c r="E871" s="38">
        <v>34.700000000000003</v>
      </c>
      <c r="G871" s="39" t="s">
        <v>4</v>
      </c>
      <c r="H871" s="79">
        <f t="shared" si="131"/>
        <v>0</v>
      </c>
      <c r="I871" s="79">
        <f t="shared" si="131"/>
        <v>0</v>
      </c>
      <c r="J871" s="79">
        <f t="shared" si="130"/>
        <v>0</v>
      </c>
      <c r="K871" s="79">
        <f t="shared" si="130"/>
        <v>0</v>
      </c>
    </row>
    <row r="872" spans="1:11" hidden="1" x14ac:dyDescent="0.25"/>
    <row r="873" spans="1:11" ht="15.75" hidden="1" thickBot="1" x14ac:dyDescent="0.3"/>
    <row r="874" spans="1:11" ht="16.5" hidden="1" thickBot="1" x14ac:dyDescent="0.3">
      <c r="A874" s="90" t="s">
        <v>127</v>
      </c>
      <c r="B874" s="91"/>
      <c r="C874" s="91"/>
      <c r="D874" s="91"/>
      <c r="E874" s="92"/>
      <c r="G874" s="90" t="s">
        <v>127</v>
      </c>
      <c r="H874" s="91"/>
      <c r="I874" s="91"/>
      <c r="J874" s="91"/>
      <c r="K874" s="92"/>
    </row>
    <row r="875" spans="1:11" ht="15.75" hidden="1" thickBot="1" x14ac:dyDescent="0.3">
      <c r="A875" s="85" t="s">
        <v>1</v>
      </c>
      <c r="B875" s="86" t="s">
        <v>5</v>
      </c>
      <c r="C875" s="86" t="s">
        <v>6</v>
      </c>
      <c r="D875" s="86" t="s">
        <v>7</v>
      </c>
      <c r="E875" s="87" t="s">
        <v>29</v>
      </c>
      <c r="G875" s="85" t="s">
        <v>1</v>
      </c>
      <c r="H875" s="86" t="s">
        <v>5</v>
      </c>
      <c r="I875" s="86" t="s">
        <v>6</v>
      </c>
      <c r="J875" s="86" t="s">
        <v>7</v>
      </c>
      <c r="K875" s="87" t="s">
        <v>29</v>
      </c>
    </row>
    <row r="876" spans="1:11" ht="15.75" hidden="1" thickBot="1" x14ac:dyDescent="0.3">
      <c r="A876" s="77" t="s">
        <v>9</v>
      </c>
      <c r="B876" s="73" t="s">
        <v>8</v>
      </c>
      <c r="C876" s="73">
        <v>33.1</v>
      </c>
      <c r="D876" s="73">
        <v>36.5</v>
      </c>
      <c r="E876" s="74">
        <v>35.200000000000003</v>
      </c>
      <c r="G876" s="78" t="s">
        <v>9</v>
      </c>
      <c r="H876" s="79" t="s">
        <v>8</v>
      </c>
      <c r="I876" s="79">
        <f>C876-C868</f>
        <v>0</v>
      </c>
      <c r="J876" s="79">
        <f t="shared" ref="J876:J879" si="132">D876-D868</f>
        <v>0</v>
      </c>
      <c r="K876" s="79">
        <f t="shared" ref="K876:K879" si="133">E876-E868</f>
        <v>0</v>
      </c>
    </row>
    <row r="877" spans="1:11" ht="15.75" hidden="1" thickBot="1" x14ac:dyDescent="0.3">
      <c r="A877" s="41" t="s">
        <v>2</v>
      </c>
      <c r="B877" s="83" t="s">
        <v>8</v>
      </c>
      <c r="C877" s="83">
        <v>34</v>
      </c>
      <c r="D877" s="83">
        <v>37.049999999999997</v>
      </c>
      <c r="E877" s="30">
        <v>36.78</v>
      </c>
      <c r="G877" s="41" t="s">
        <v>2</v>
      </c>
      <c r="H877" s="83" t="s">
        <v>8</v>
      </c>
      <c r="I877" s="79">
        <f>C877-C869</f>
        <v>0</v>
      </c>
      <c r="J877" s="79">
        <f t="shared" si="132"/>
        <v>0</v>
      </c>
      <c r="K877" s="79">
        <f t="shared" si="133"/>
        <v>0</v>
      </c>
    </row>
    <row r="878" spans="1:11" ht="15.75" hidden="1" thickBot="1" x14ac:dyDescent="0.3">
      <c r="A878" s="41" t="s">
        <v>121</v>
      </c>
      <c r="B878" s="83">
        <v>32.200000000000003</v>
      </c>
      <c r="C878" s="83">
        <v>32.700000000000003</v>
      </c>
      <c r="D878" s="83">
        <v>36.4</v>
      </c>
      <c r="E878" s="30">
        <v>35.1</v>
      </c>
      <c r="G878" s="41" t="s">
        <v>121</v>
      </c>
      <c r="H878" s="79">
        <f t="shared" ref="H878:H879" si="134">B878-B870</f>
        <v>0</v>
      </c>
      <c r="I878" s="79">
        <f t="shared" ref="I878:I879" si="135">C878-C870</f>
        <v>0</v>
      </c>
      <c r="J878" s="79">
        <f t="shared" si="132"/>
        <v>0</v>
      </c>
      <c r="K878" s="79">
        <f t="shared" si="133"/>
        <v>0</v>
      </c>
    </row>
    <row r="879" spans="1:11" ht="15.75" hidden="1" thickBot="1" x14ac:dyDescent="0.3">
      <c r="A879" s="39" t="s">
        <v>4</v>
      </c>
      <c r="B879" s="37">
        <v>31.7</v>
      </c>
      <c r="C879" s="37">
        <v>32.700000000000003</v>
      </c>
      <c r="D879" s="37">
        <v>36.200000000000003</v>
      </c>
      <c r="E879" s="38">
        <v>34.700000000000003</v>
      </c>
      <c r="G879" s="39" t="s">
        <v>4</v>
      </c>
      <c r="H879" s="79">
        <f t="shared" si="134"/>
        <v>0</v>
      </c>
      <c r="I879" s="79">
        <f t="shared" si="135"/>
        <v>0</v>
      </c>
      <c r="J879" s="79">
        <f t="shared" si="132"/>
        <v>0</v>
      </c>
      <c r="K879" s="79">
        <f t="shared" si="133"/>
        <v>0</v>
      </c>
    </row>
    <row r="880" spans="1:11" hidden="1" x14ac:dyDescent="0.25"/>
    <row r="881" spans="1:11" ht="15.75" hidden="1" thickBot="1" x14ac:dyDescent="0.3"/>
    <row r="882" spans="1:11" ht="16.5" hidden="1" thickBot="1" x14ac:dyDescent="0.3">
      <c r="A882" s="90" t="s">
        <v>128</v>
      </c>
      <c r="B882" s="91"/>
      <c r="C882" s="91"/>
      <c r="D882" s="91"/>
      <c r="E882" s="92"/>
      <c r="G882" s="90" t="s">
        <v>128</v>
      </c>
      <c r="H882" s="91"/>
      <c r="I882" s="91"/>
      <c r="J882" s="91"/>
      <c r="K882" s="92"/>
    </row>
    <row r="883" spans="1:11" ht="15.75" hidden="1" thickBot="1" x14ac:dyDescent="0.3">
      <c r="A883" s="85" t="s">
        <v>1</v>
      </c>
      <c r="B883" s="86" t="s">
        <v>5</v>
      </c>
      <c r="C883" s="86" t="s">
        <v>6</v>
      </c>
      <c r="D883" s="86" t="s">
        <v>7</v>
      </c>
      <c r="E883" s="87" t="s">
        <v>29</v>
      </c>
      <c r="G883" s="85" t="s">
        <v>1</v>
      </c>
      <c r="H883" s="86" t="s">
        <v>5</v>
      </c>
      <c r="I883" s="86" t="s">
        <v>6</v>
      </c>
      <c r="J883" s="86" t="s">
        <v>7</v>
      </c>
      <c r="K883" s="87" t="s">
        <v>29</v>
      </c>
    </row>
    <row r="884" spans="1:11" ht="15.75" hidden="1" thickBot="1" x14ac:dyDescent="0.3">
      <c r="A884" s="77" t="s">
        <v>9</v>
      </c>
      <c r="B884" s="73" t="s">
        <v>8</v>
      </c>
      <c r="C884" s="73">
        <v>33.1</v>
      </c>
      <c r="D884" s="73">
        <v>36.5</v>
      </c>
      <c r="E884" s="74">
        <v>35.200000000000003</v>
      </c>
      <c r="G884" s="78" t="s">
        <v>9</v>
      </c>
      <c r="H884" s="79" t="s">
        <v>8</v>
      </c>
      <c r="I884" s="79">
        <f>C884-C876</f>
        <v>0</v>
      </c>
      <c r="J884" s="79">
        <f t="shared" ref="J884:J887" si="136">D884-D876</f>
        <v>0</v>
      </c>
      <c r="K884" s="79">
        <f t="shared" ref="K884:K887" si="137">E884-E876</f>
        <v>0</v>
      </c>
    </row>
    <row r="885" spans="1:11" ht="15.75" hidden="1" thickBot="1" x14ac:dyDescent="0.3">
      <c r="A885" s="41" t="s">
        <v>2</v>
      </c>
      <c r="B885" s="83" t="s">
        <v>8</v>
      </c>
      <c r="C885" s="83">
        <v>34</v>
      </c>
      <c r="D885" s="83">
        <v>37.049999999999997</v>
      </c>
      <c r="E885" s="30">
        <v>36.78</v>
      </c>
      <c r="G885" s="41" t="s">
        <v>2</v>
      </c>
      <c r="H885" s="83" t="s">
        <v>8</v>
      </c>
      <c r="I885" s="79">
        <f>C885-C877</f>
        <v>0</v>
      </c>
      <c r="J885" s="79">
        <f t="shared" si="136"/>
        <v>0</v>
      </c>
      <c r="K885" s="79">
        <f t="shared" si="137"/>
        <v>0</v>
      </c>
    </row>
    <row r="886" spans="1:11" ht="15.75" hidden="1" thickBot="1" x14ac:dyDescent="0.3">
      <c r="A886" s="41" t="s">
        <v>121</v>
      </c>
      <c r="B886" s="83">
        <v>32.200000000000003</v>
      </c>
      <c r="C886" s="83">
        <v>32.700000000000003</v>
      </c>
      <c r="D886" s="83">
        <v>36.4</v>
      </c>
      <c r="E886" s="30">
        <v>35.1</v>
      </c>
      <c r="G886" s="41" t="s">
        <v>121</v>
      </c>
      <c r="H886" s="79">
        <f t="shared" ref="H886:H887" si="138">B886-B878</f>
        <v>0</v>
      </c>
      <c r="I886" s="79">
        <f t="shared" ref="I886:I887" si="139">C886-C878</f>
        <v>0</v>
      </c>
      <c r="J886" s="79">
        <f t="shared" si="136"/>
        <v>0</v>
      </c>
      <c r="K886" s="79">
        <f t="shared" si="137"/>
        <v>0</v>
      </c>
    </row>
    <row r="887" spans="1:11" ht="15.75" hidden="1" thickBot="1" x14ac:dyDescent="0.3">
      <c r="A887" s="39" t="s">
        <v>4</v>
      </c>
      <c r="B887" s="37">
        <v>31.7</v>
      </c>
      <c r="C887" s="37">
        <v>32.700000000000003</v>
      </c>
      <c r="D887" s="37">
        <v>36.200000000000003</v>
      </c>
      <c r="E887" s="38">
        <v>34.700000000000003</v>
      </c>
      <c r="G887" s="39" t="s">
        <v>4</v>
      </c>
      <c r="H887" s="79">
        <f t="shared" si="138"/>
        <v>0</v>
      </c>
      <c r="I887" s="79">
        <f t="shared" si="139"/>
        <v>0</v>
      </c>
      <c r="J887" s="79">
        <f t="shared" si="136"/>
        <v>0</v>
      </c>
      <c r="K887" s="79">
        <f t="shared" si="137"/>
        <v>0</v>
      </c>
    </row>
    <row r="888" spans="1:11" hidden="1" x14ac:dyDescent="0.25"/>
    <row r="889" spans="1:11" ht="15.75" hidden="1" thickBot="1" x14ac:dyDescent="0.3"/>
    <row r="890" spans="1:11" ht="16.5" hidden="1" thickBot="1" x14ac:dyDescent="0.3">
      <c r="A890" s="90" t="s">
        <v>129</v>
      </c>
      <c r="B890" s="91"/>
      <c r="C890" s="91"/>
      <c r="D890" s="91"/>
      <c r="E890" s="92"/>
      <c r="G890" s="93" t="s">
        <v>129</v>
      </c>
      <c r="H890" s="94"/>
      <c r="I890" s="94"/>
      <c r="J890" s="94"/>
      <c r="K890" s="95"/>
    </row>
    <row r="891" spans="1:11" ht="15.75" hidden="1" thickBot="1" x14ac:dyDescent="0.3">
      <c r="A891" s="85" t="s">
        <v>1</v>
      </c>
      <c r="B891" s="86" t="s">
        <v>5</v>
      </c>
      <c r="C891" s="86" t="s">
        <v>6</v>
      </c>
      <c r="D891" s="86" t="s">
        <v>7</v>
      </c>
      <c r="E891" s="87" t="s">
        <v>29</v>
      </c>
      <c r="G891" s="85" t="s">
        <v>1</v>
      </c>
      <c r="H891" s="86" t="s">
        <v>5</v>
      </c>
      <c r="I891" s="86" t="s">
        <v>6</v>
      </c>
      <c r="J891" s="86" t="s">
        <v>7</v>
      </c>
      <c r="K891" s="87" t="s">
        <v>29</v>
      </c>
    </row>
    <row r="892" spans="1:11" ht="15.75" hidden="1" thickBot="1" x14ac:dyDescent="0.3">
      <c r="A892" s="77" t="s">
        <v>9</v>
      </c>
      <c r="B892" s="73" t="s">
        <v>8</v>
      </c>
      <c r="C892" s="73">
        <v>33.1</v>
      </c>
      <c r="D892" s="73">
        <v>36.5</v>
      </c>
      <c r="E892" s="74">
        <v>35.200000000000003</v>
      </c>
      <c r="G892" s="78" t="s">
        <v>9</v>
      </c>
      <c r="H892" s="79" t="s">
        <v>8</v>
      </c>
      <c r="I892" s="79">
        <f>C892-C884</f>
        <v>0</v>
      </c>
      <c r="J892" s="79">
        <f t="shared" ref="J892:J895" si="140">D892-D884</f>
        <v>0</v>
      </c>
      <c r="K892" s="79">
        <f t="shared" ref="K892:K895" si="141">E892-E884</f>
        <v>0</v>
      </c>
    </row>
    <row r="893" spans="1:11" ht="15.75" hidden="1" thickBot="1" x14ac:dyDescent="0.3">
      <c r="A893" s="41" t="s">
        <v>2</v>
      </c>
      <c r="B893" s="83" t="s">
        <v>8</v>
      </c>
      <c r="C893" s="83">
        <v>34</v>
      </c>
      <c r="D893" s="83">
        <v>37.049999999999997</v>
      </c>
      <c r="E893" s="30">
        <v>36.78</v>
      </c>
      <c r="G893" s="41" t="s">
        <v>2</v>
      </c>
      <c r="H893" s="83" t="s">
        <v>8</v>
      </c>
      <c r="I893" s="79">
        <f>C893-C885</f>
        <v>0</v>
      </c>
      <c r="J893" s="79">
        <f t="shared" si="140"/>
        <v>0</v>
      </c>
      <c r="K893" s="79">
        <f t="shared" si="141"/>
        <v>0</v>
      </c>
    </row>
    <row r="894" spans="1:11" ht="15.75" hidden="1" thickBot="1" x14ac:dyDescent="0.3">
      <c r="A894" s="41" t="s">
        <v>121</v>
      </c>
      <c r="B894" s="83">
        <v>32.200000000000003</v>
      </c>
      <c r="C894" s="83">
        <v>32.700000000000003</v>
      </c>
      <c r="D894" s="83">
        <v>36.4</v>
      </c>
      <c r="E894" s="30">
        <v>35.1</v>
      </c>
      <c r="G894" s="41" t="s">
        <v>121</v>
      </c>
      <c r="H894" s="79">
        <f t="shared" ref="H894:H895" si="142">B894-B886</f>
        <v>0</v>
      </c>
      <c r="I894" s="79">
        <f t="shared" ref="I894:I895" si="143">C894-C886</f>
        <v>0</v>
      </c>
      <c r="J894" s="79">
        <f t="shared" si="140"/>
        <v>0</v>
      </c>
      <c r="K894" s="79">
        <f t="shared" si="141"/>
        <v>0</v>
      </c>
    </row>
    <row r="895" spans="1:11" ht="15.75" hidden="1" thickBot="1" x14ac:dyDescent="0.3">
      <c r="A895" s="39" t="s">
        <v>4</v>
      </c>
      <c r="B895" s="37">
        <v>31.7</v>
      </c>
      <c r="C895" s="37">
        <v>32.700000000000003</v>
      </c>
      <c r="D895" s="37">
        <v>36.200000000000003</v>
      </c>
      <c r="E895" s="38">
        <v>34.700000000000003</v>
      </c>
      <c r="G895" s="39" t="s">
        <v>4</v>
      </c>
      <c r="H895" s="79">
        <f t="shared" si="142"/>
        <v>0</v>
      </c>
      <c r="I895" s="79">
        <f t="shared" si="143"/>
        <v>0</v>
      </c>
      <c r="J895" s="79">
        <f t="shared" si="140"/>
        <v>0</v>
      </c>
      <c r="K895" s="79">
        <f t="shared" si="141"/>
        <v>0</v>
      </c>
    </row>
    <row r="896" spans="1:11" hidden="1" x14ac:dyDescent="0.25"/>
    <row r="897" spans="1:11" ht="15.75" hidden="1" thickBot="1" x14ac:dyDescent="0.3"/>
    <row r="898" spans="1:11" ht="16.5" hidden="1" thickBot="1" x14ac:dyDescent="0.3">
      <c r="A898" s="90" t="s">
        <v>130</v>
      </c>
      <c r="B898" s="91"/>
      <c r="C898" s="91"/>
      <c r="D898" s="91"/>
      <c r="E898" s="92"/>
      <c r="G898" s="90" t="s">
        <v>130</v>
      </c>
      <c r="H898" s="91"/>
      <c r="I898" s="91"/>
      <c r="J898" s="91"/>
      <c r="K898" s="92"/>
    </row>
    <row r="899" spans="1:11" ht="15.75" hidden="1" thickBot="1" x14ac:dyDescent="0.3">
      <c r="A899" s="85" t="s">
        <v>1</v>
      </c>
      <c r="B899" s="86" t="s">
        <v>5</v>
      </c>
      <c r="C899" s="86" t="s">
        <v>6</v>
      </c>
      <c r="D899" s="86" t="s">
        <v>7</v>
      </c>
      <c r="E899" s="87" t="s">
        <v>29</v>
      </c>
      <c r="G899" s="85" t="s">
        <v>1</v>
      </c>
      <c r="H899" s="86" t="s">
        <v>5</v>
      </c>
      <c r="I899" s="86" t="s">
        <v>6</v>
      </c>
      <c r="J899" s="86" t="s">
        <v>7</v>
      </c>
      <c r="K899" s="87" t="s">
        <v>29</v>
      </c>
    </row>
    <row r="900" spans="1:11" ht="15.75" hidden="1" thickBot="1" x14ac:dyDescent="0.3">
      <c r="A900" s="77" t="s">
        <v>9</v>
      </c>
      <c r="B900" s="73" t="s">
        <v>8</v>
      </c>
      <c r="C900" s="73">
        <v>33.1</v>
      </c>
      <c r="D900" s="73">
        <v>36.5</v>
      </c>
      <c r="E900" s="74">
        <v>35.200000000000003</v>
      </c>
      <c r="G900" s="78" t="s">
        <v>9</v>
      </c>
      <c r="H900" s="79" t="s">
        <v>8</v>
      </c>
      <c r="I900" s="79">
        <f>C900-C892</f>
        <v>0</v>
      </c>
      <c r="J900" s="79">
        <f t="shared" ref="J900:J903" si="144">D900-D892</f>
        <v>0</v>
      </c>
      <c r="K900" s="79">
        <f t="shared" ref="K900:K903" si="145">E900-E892</f>
        <v>0</v>
      </c>
    </row>
    <row r="901" spans="1:11" ht="15.75" hidden="1" thickBot="1" x14ac:dyDescent="0.3">
      <c r="A901" s="41" t="s">
        <v>2</v>
      </c>
      <c r="B901" s="83" t="s">
        <v>8</v>
      </c>
      <c r="C901" s="83">
        <v>34</v>
      </c>
      <c r="D901" s="83">
        <v>37.049999999999997</v>
      </c>
      <c r="E901" s="30">
        <v>37.28</v>
      </c>
      <c r="G901" s="41" t="s">
        <v>2</v>
      </c>
      <c r="H901" s="83" t="s">
        <v>8</v>
      </c>
      <c r="I901" s="79">
        <f>C901-C893</f>
        <v>0</v>
      </c>
      <c r="J901" s="79">
        <f t="shared" si="144"/>
        <v>0</v>
      </c>
      <c r="K901" s="79">
        <f t="shared" si="145"/>
        <v>0.5</v>
      </c>
    </row>
    <row r="902" spans="1:11" ht="15.75" hidden="1" thickBot="1" x14ac:dyDescent="0.3">
      <c r="A902" s="41" t="s">
        <v>121</v>
      </c>
      <c r="B902" s="83">
        <v>32.200000000000003</v>
      </c>
      <c r="C902" s="83">
        <v>32.700000000000003</v>
      </c>
      <c r="D902" s="83">
        <v>36.4</v>
      </c>
      <c r="E902" s="30">
        <v>35.1</v>
      </c>
      <c r="G902" s="41" t="s">
        <v>121</v>
      </c>
      <c r="H902" s="79">
        <f t="shared" ref="H902:H903" si="146">B902-B894</f>
        <v>0</v>
      </c>
      <c r="I902" s="79">
        <f t="shared" ref="I902:I903" si="147">C902-C894</f>
        <v>0</v>
      </c>
      <c r="J902" s="79">
        <f t="shared" si="144"/>
        <v>0</v>
      </c>
      <c r="K902" s="79">
        <f t="shared" si="145"/>
        <v>0</v>
      </c>
    </row>
    <row r="903" spans="1:11" ht="15.75" hidden="1" thickBot="1" x14ac:dyDescent="0.3">
      <c r="A903" s="39" t="s">
        <v>4</v>
      </c>
      <c r="B903" s="37">
        <v>31.7</v>
      </c>
      <c r="C903" s="37">
        <v>32.700000000000003</v>
      </c>
      <c r="D903" s="37">
        <v>36.200000000000003</v>
      </c>
      <c r="E903" s="38">
        <v>34.700000000000003</v>
      </c>
      <c r="G903" s="39" t="s">
        <v>4</v>
      </c>
      <c r="H903" s="79">
        <f t="shared" si="146"/>
        <v>0</v>
      </c>
      <c r="I903" s="79">
        <f t="shared" si="147"/>
        <v>0</v>
      </c>
      <c r="J903" s="79">
        <f t="shared" si="144"/>
        <v>0</v>
      </c>
      <c r="K903" s="79">
        <f t="shared" si="145"/>
        <v>0</v>
      </c>
    </row>
    <row r="904" spans="1:11" hidden="1" x14ac:dyDescent="0.25"/>
    <row r="905" spans="1:11" ht="15.75" hidden="1" thickBot="1" x14ac:dyDescent="0.3">
      <c r="I905" s="88"/>
    </row>
    <row r="906" spans="1:11" ht="16.5" hidden="1" thickBot="1" x14ac:dyDescent="0.3">
      <c r="A906" s="90" t="s">
        <v>131</v>
      </c>
      <c r="B906" s="91"/>
      <c r="C906" s="91"/>
      <c r="D906" s="91"/>
      <c r="E906" s="92"/>
      <c r="G906" s="90" t="s">
        <v>131</v>
      </c>
      <c r="H906" s="91"/>
      <c r="I906" s="91"/>
      <c r="J906" s="91"/>
      <c r="K906" s="92"/>
    </row>
    <row r="907" spans="1:11" ht="15.75" hidden="1" thickBot="1" x14ac:dyDescent="0.3">
      <c r="A907" s="85" t="s">
        <v>1</v>
      </c>
      <c r="B907" s="86" t="s">
        <v>5</v>
      </c>
      <c r="C907" s="86" t="s">
        <v>6</v>
      </c>
      <c r="D907" s="86" t="s">
        <v>7</v>
      </c>
      <c r="E907" s="87" t="s">
        <v>29</v>
      </c>
      <c r="G907" s="85" t="s">
        <v>1</v>
      </c>
      <c r="H907" s="86" t="s">
        <v>5</v>
      </c>
      <c r="I907" s="86" t="s">
        <v>6</v>
      </c>
      <c r="J907" s="86" t="s">
        <v>7</v>
      </c>
      <c r="K907" s="87" t="s">
        <v>29</v>
      </c>
    </row>
    <row r="908" spans="1:11" ht="15.75" hidden="1" thickBot="1" x14ac:dyDescent="0.3">
      <c r="A908" s="77" t="s">
        <v>9</v>
      </c>
      <c r="B908" s="73" t="s">
        <v>8</v>
      </c>
      <c r="C908" s="73">
        <v>33.1</v>
      </c>
      <c r="D908" s="73">
        <v>36.5</v>
      </c>
      <c r="E908" s="74">
        <v>35.200000000000003</v>
      </c>
      <c r="G908" s="78" t="s">
        <v>9</v>
      </c>
      <c r="H908" s="79" t="s">
        <v>8</v>
      </c>
      <c r="I908" s="79">
        <f>C908-C900</f>
        <v>0</v>
      </c>
      <c r="J908" s="79">
        <f t="shared" ref="J908:J911" si="148">D908-D900</f>
        <v>0</v>
      </c>
      <c r="K908" s="79">
        <f t="shared" ref="K908:K911" si="149">E908-E900</f>
        <v>0</v>
      </c>
    </row>
    <row r="909" spans="1:11" ht="15.75" hidden="1" thickBot="1" x14ac:dyDescent="0.3">
      <c r="A909" s="41" t="s">
        <v>2</v>
      </c>
      <c r="B909" s="83" t="s">
        <v>8</v>
      </c>
      <c r="C909" s="83">
        <v>34</v>
      </c>
      <c r="D909" s="83">
        <v>37.049999999999997</v>
      </c>
      <c r="E909" s="30">
        <v>37.28</v>
      </c>
      <c r="G909" s="41" t="s">
        <v>2</v>
      </c>
      <c r="H909" s="83" t="s">
        <v>8</v>
      </c>
      <c r="I909" s="79">
        <f>C909-C901</f>
        <v>0</v>
      </c>
      <c r="J909" s="79">
        <f t="shared" si="148"/>
        <v>0</v>
      </c>
      <c r="K909" s="79">
        <f t="shared" si="149"/>
        <v>0</v>
      </c>
    </row>
    <row r="910" spans="1:11" ht="15.75" hidden="1" thickBot="1" x14ac:dyDescent="0.3">
      <c r="A910" s="41" t="s">
        <v>121</v>
      </c>
      <c r="B910" s="83">
        <v>32.200000000000003</v>
      </c>
      <c r="C910" s="83">
        <v>32.700000000000003</v>
      </c>
      <c r="D910" s="83">
        <v>36.4</v>
      </c>
      <c r="E910" s="30">
        <v>35.1</v>
      </c>
      <c r="G910" s="41" t="s">
        <v>121</v>
      </c>
      <c r="H910" s="79">
        <f t="shared" ref="H910:H911" si="150">B910-B902</f>
        <v>0</v>
      </c>
      <c r="I910" s="79">
        <f t="shared" ref="I910:I911" si="151">C910-C902</f>
        <v>0</v>
      </c>
      <c r="J910" s="79">
        <f t="shared" si="148"/>
        <v>0</v>
      </c>
      <c r="K910" s="79">
        <f t="shared" si="149"/>
        <v>0</v>
      </c>
    </row>
    <row r="911" spans="1:11" ht="15.75" hidden="1" thickBot="1" x14ac:dyDescent="0.3">
      <c r="A911" s="39" t="s">
        <v>4</v>
      </c>
      <c r="B911" s="37">
        <v>31.7</v>
      </c>
      <c r="C911" s="37">
        <v>32.700000000000003</v>
      </c>
      <c r="D911" s="37">
        <v>36.200000000000003</v>
      </c>
      <c r="E911" s="38">
        <v>34.9</v>
      </c>
      <c r="G911" s="39" t="s">
        <v>4</v>
      </c>
      <c r="H911" s="79">
        <f t="shared" si="150"/>
        <v>0</v>
      </c>
      <c r="I911" s="79">
        <f t="shared" si="151"/>
        <v>0</v>
      </c>
      <c r="J911" s="79">
        <f t="shared" si="148"/>
        <v>0</v>
      </c>
      <c r="K911" s="79">
        <f t="shared" si="149"/>
        <v>0.19999999999999574</v>
      </c>
    </row>
    <row r="912" spans="1:11" hidden="1" x14ac:dyDescent="0.25"/>
    <row r="913" spans="1:11" ht="15.75" hidden="1" thickBot="1" x14ac:dyDescent="0.3"/>
    <row r="914" spans="1:11" ht="16.5" hidden="1" thickBot="1" x14ac:dyDescent="0.3">
      <c r="A914" s="90" t="s">
        <v>132</v>
      </c>
      <c r="B914" s="91"/>
      <c r="C914" s="91"/>
      <c r="D914" s="91"/>
      <c r="E914" s="92"/>
      <c r="G914" s="90" t="s">
        <v>132</v>
      </c>
      <c r="H914" s="91"/>
      <c r="I914" s="91"/>
      <c r="J914" s="91"/>
      <c r="K914" s="92"/>
    </row>
    <row r="915" spans="1:11" ht="15.75" hidden="1" thickBot="1" x14ac:dyDescent="0.3">
      <c r="A915" s="85" t="s">
        <v>1</v>
      </c>
      <c r="B915" s="86" t="s">
        <v>5</v>
      </c>
      <c r="C915" s="86" t="s">
        <v>6</v>
      </c>
      <c r="D915" s="86" t="s">
        <v>7</v>
      </c>
      <c r="E915" s="87" t="s">
        <v>29</v>
      </c>
      <c r="G915" s="85" t="s">
        <v>1</v>
      </c>
      <c r="H915" s="86" t="s">
        <v>5</v>
      </c>
      <c r="I915" s="86" t="s">
        <v>6</v>
      </c>
      <c r="J915" s="86" t="s">
        <v>7</v>
      </c>
      <c r="K915" s="87" t="s">
        <v>29</v>
      </c>
    </row>
    <row r="916" spans="1:11" ht="15.75" hidden="1" thickBot="1" x14ac:dyDescent="0.3">
      <c r="A916" s="77" t="s">
        <v>9</v>
      </c>
      <c r="B916" s="73" t="s">
        <v>8</v>
      </c>
      <c r="C916" s="73">
        <v>33.1</v>
      </c>
      <c r="D916" s="73">
        <v>36.5</v>
      </c>
      <c r="E916" s="74">
        <v>36.299999999999997</v>
      </c>
      <c r="G916" s="78" t="s">
        <v>9</v>
      </c>
      <c r="H916" s="79" t="s">
        <v>8</v>
      </c>
      <c r="I916" s="79">
        <f>C916-C908</f>
        <v>0</v>
      </c>
      <c r="J916" s="79">
        <f t="shared" ref="J916:J919" si="152">D916-D908</f>
        <v>0</v>
      </c>
      <c r="K916" s="79">
        <f t="shared" ref="K916:K919" si="153">E916-E908</f>
        <v>1.0999999999999943</v>
      </c>
    </row>
    <row r="917" spans="1:11" ht="15.75" hidden="1" thickBot="1" x14ac:dyDescent="0.3">
      <c r="A917" s="41" t="s">
        <v>2</v>
      </c>
      <c r="B917" s="83" t="s">
        <v>8</v>
      </c>
      <c r="C917" s="83">
        <v>34</v>
      </c>
      <c r="D917" s="83">
        <v>37.049999999999997</v>
      </c>
      <c r="E917" s="30">
        <v>37.28</v>
      </c>
      <c r="G917" s="41" t="s">
        <v>2</v>
      </c>
      <c r="H917" s="83" t="s">
        <v>8</v>
      </c>
      <c r="I917" s="79">
        <f>C917-C909</f>
        <v>0</v>
      </c>
      <c r="J917" s="79">
        <f t="shared" si="152"/>
        <v>0</v>
      </c>
      <c r="K917" s="79">
        <f t="shared" si="153"/>
        <v>0</v>
      </c>
    </row>
    <row r="918" spans="1:11" ht="15.75" hidden="1" thickBot="1" x14ac:dyDescent="0.3">
      <c r="A918" s="41" t="s">
        <v>121</v>
      </c>
      <c r="B918" s="83">
        <v>32.200000000000003</v>
      </c>
      <c r="C918" s="83">
        <v>32.700000000000003</v>
      </c>
      <c r="D918" s="83">
        <v>36.4</v>
      </c>
      <c r="E918" s="30">
        <v>35.1</v>
      </c>
      <c r="G918" s="41" t="s">
        <v>121</v>
      </c>
      <c r="H918" s="79">
        <f t="shared" ref="H918:H919" si="154">B918-B910</f>
        <v>0</v>
      </c>
      <c r="I918" s="79">
        <f t="shared" ref="I918:I919" si="155">C918-C910</f>
        <v>0</v>
      </c>
      <c r="J918" s="79">
        <f t="shared" si="152"/>
        <v>0</v>
      </c>
      <c r="K918" s="79">
        <f t="shared" si="153"/>
        <v>0</v>
      </c>
    </row>
    <row r="919" spans="1:11" ht="15.75" hidden="1" thickBot="1" x14ac:dyDescent="0.3">
      <c r="A919" s="39" t="s">
        <v>4</v>
      </c>
      <c r="B919" s="37">
        <v>31.7</v>
      </c>
      <c r="C919" s="37">
        <v>32.700000000000003</v>
      </c>
      <c r="D919" s="37">
        <v>36.200000000000003</v>
      </c>
      <c r="E919" s="38">
        <v>35.1</v>
      </c>
      <c r="F919" s="89"/>
      <c r="G919" s="39" t="s">
        <v>4</v>
      </c>
      <c r="H919" s="79">
        <f t="shared" si="154"/>
        <v>0</v>
      </c>
      <c r="I919" s="79">
        <f t="shared" si="155"/>
        <v>0</v>
      </c>
      <c r="J919" s="79">
        <f t="shared" si="152"/>
        <v>0</v>
      </c>
      <c r="K919" s="79">
        <f t="shared" si="153"/>
        <v>0.20000000000000284</v>
      </c>
    </row>
    <row r="920" spans="1:11" hidden="1" x14ac:dyDescent="0.25"/>
    <row r="921" spans="1:11" ht="15.75" hidden="1" thickBot="1" x14ac:dyDescent="0.3"/>
    <row r="922" spans="1:11" ht="16.5" hidden="1" thickBot="1" x14ac:dyDescent="0.3">
      <c r="A922" s="90" t="s">
        <v>133</v>
      </c>
      <c r="B922" s="91"/>
      <c r="C922" s="91"/>
      <c r="D922" s="91"/>
      <c r="E922" s="92"/>
      <c r="G922" s="90" t="s">
        <v>133</v>
      </c>
      <c r="H922" s="91"/>
      <c r="I922" s="91"/>
      <c r="J922" s="91"/>
      <c r="K922" s="92"/>
    </row>
    <row r="923" spans="1:11" ht="15.75" hidden="1" thickBot="1" x14ac:dyDescent="0.3">
      <c r="A923" s="85" t="s">
        <v>1</v>
      </c>
      <c r="B923" s="86" t="s">
        <v>5</v>
      </c>
      <c r="C923" s="86" t="s">
        <v>6</v>
      </c>
      <c r="D923" s="86" t="s">
        <v>7</v>
      </c>
      <c r="E923" s="87" t="s">
        <v>29</v>
      </c>
      <c r="G923" s="85" t="s">
        <v>1</v>
      </c>
      <c r="H923" s="86" t="s">
        <v>5</v>
      </c>
      <c r="I923" s="86" t="s">
        <v>6</v>
      </c>
      <c r="J923" s="86" t="s">
        <v>7</v>
      </c>
      <c r="K923" s="87" t="s">
        <v>29</v>
      </c>
    </row>
    <row r="924" spans="1:11" ht="15.75" hidden="1" thickBot="1" x14ac:dyDescent="0.3">
      <c r="A924" s="77" t="s">
        <v>9</v>
      </c>
      <c r="B924" s="73" t="s">
        <v>8</v>
      </c>
      <c r="C924" s="73">
        <v>33.1</v>
      </c>
      <c r="D924" s="73">
        <v>36.5</v>
      </c>
      <c r="E924" s="74">
        <v>36.299999999999997</v>
      </c>
      <c r="G924" s="78" t="s">
        <v>9</v>
      </c>
      <c r="H924" s="79" t="s">
        <v>8</v>
      </c>
      <c r="I924" s="79">
        <f>C924-C916</f>
        <v>0</v>
      </c>
      <c r="J924" s="79">
        <f t="shared" ref="J924:J927" si="156">D924-D916</f>
        <v>0</v>
      </c>
      <c r="K924" s="79">
        <f t="shared" ref="K924:K927" si="157">E924-E916</f>
        <v>0</v>
      </c>
    </row>
    <row r="925" spans="1:11" ht="15.75" hidden="1" thickBot="1" x14ac:dyDescent="0.3">
      <c r="A925" s="41" t="s">
        <v>2</v>
      </c>
      <c r="B925" s="83" t="s">
        <v>8</v>
      </c>
      <c r="C925" s="83">
        <v>34</v>
      </c>
      <c r="D925" s="83">
        <v>37.049999999999997</v>
      </c>
      <c r="E925" s="30">
        <v>37.28</v>
      </c>
      <c r="G925" s="41" t="s">
        <v>2</v>
      </c>
      <c r="H925" s="83" t="s">
        <v>8</v>
      </c>
      <c r="I925" s="79">
        <f>C925-C917</f>
        <v>0</v>
      </c>
      <c r="J925" s="79">
        <f t="shared" si="156"/>
        <v>0</v>
      </c>
      <c r="K925" s="79">
        <f t="shared" si="157"/>
        <v>0</v>
      </c>
    </row>
    <row r="926" spans="1:11" ht="15.75" hidden="1" thickBot="1" x14ac:dyDescent="0.3">
      <c r="A926" s="41" t="s">
        <v>121</v>
      </c>
      <c r="B926" s="83">
        <v>32.200000000000003</v>
      </c>
      <c r="C926" s="83">
        <v>32.700000000000003</v>
      </c>
      <c r="D926" s="83">
        <v>36.4</v>
      </c>
      <c r="E926" s="30">
        <v>36.200000000000003</v>
      </c>
      <c r="G926" s="41" t="s">
        <v>121</v>
      </c>
      <c r="H926" s="79">
        <f t="shared" ref="H926:H927" si="158">B926-B918</f>
        <v>0</v>
      </c>
      <c r="I926" s="79">
        <f t="shared" ref="I926:I927" si="159">C926-C918</f>
        <v>0</v>
      </c>
      <c r="J926" s="79">
        <f t="shared" si="156"/>
        <v>0</v>
      </c>
      <c r="K926" s="79">
        <f t="shared" si="157"/>
        <v>1.1000000000000014</v>
      </c>
    </row>
    <row r="927" spans="1:11" ht="15.75" hidden="1" thickBot="1" x14ac:dyDescent="0.3">
      <c r="A927" s="39" t="s">
        <v>4</v>
      </c>
      <c r="B927" s="37">
        <v>31.7</v>
      </c>
      <c r="C927" s="37">
        <v>32.700000000000003</v>
      </c>
      <c r="D927" s="37">
        <v>36.200000000000003</v>
      </c>
      <c r="E927" s="38">
        <v>36.200000000000003</v>
      </c>
      <c r="F927" s="89"/>
      <c r="G927" s="39" t="s">
        <v>4</v>
      </c>
      <c r="H927" s="79">
        <f t="shared" si="158"/>
        <v>0</v>
      </c>
      <c r="I927" s="79">
        <f t="shared" si="159"/>
        <v>0</v>
      </c>
      <c r="J927" s="79">
        <f t="shared" si="156"/>
        <v>0</v>
      </c>
      <c r="K927" s="79">
        <f t="shared" si="157"/>
        <v>1.1000000000000014</v>
      </c>
    </row>
    <row r="928" spans="1:11" hidden="1" x14ac:dyDescent="0.25"/>
    <row r="929" spans="1:11" ht="15.75" hidden="1" thickBot="1" x14ac:dyDescent="0.3"/>
    <row r="930" spans="1:11" ht="16.5" hidden="1" thickBot="1" x14ac:dyDescent="0.3">
      <c r="A930" s="90" t="s">
        <v>134</v>
      </c>
      <c r="B930" s="91"/>
      <c r="C930" s="91"/>
      <c r="D930" s="91"/>
      <c r="E930" s="92"/>
      <c r="G930" s="90" t="s">
        <v>134</v>
      </c>
      <c r="H930" s="91"/>
      <c r="I930" s="91"/>
      <c r="J930" s="91"/>
      <c r="K930" s="92"/>
    </row>
    <row r="931" spans="1:11" ht="15.75" hidden="1" thickBot="1" x14ac:dyDescent="0.3">
      <c r="A931" s="85" t="s">
        <v>1</v>
      </c>
      <c r="B931" s="86" t="s">
        <v>5</v>
      </c>
      <c r="C931" s="86" t="s">
        <v>6</v>
      </c>
      <c r="D931" s="86" t="s">
        <v>7</v>
      </c>
      <c r="E931" s="87" t="s">
        <v>29</v>
      </c>
      <c r="G931" s="85" t="s">
        <v>1</v>
      </c>
      <c r="H931" s="86" t="s">
        <v>5</v>
      </c>
      <c r="I931" s="86" t="s">
        <v>6</v>
      </c>
      <c r="J931" s="86" t="s">
        <v>7</v>
      </c>
      <c r="K931" s="87" t="s">
        <v>29</v>
      </c>
    </row>
    <row r="932" spans="1:11" ht="15.75" hidden="1" thickBot="1" x14ac:dyDescent="0.3">
      <c r="A932" s="77" t="s">
        <v>9</v>
      </c>
      <c r="B932" s="73" t="s">
        <v>8</v>
      </c>
      <c r="C932" s="73">
        <v>33.1</v>
      </c>
      <c r="D932" s="73">
        <v>36.5</v>
      </c>
      <c r="E932" s="74">
        <v>36.299999999999997</v>
      </c>
      <c r="G932" s="78" t="s">
        <v>9</v>
      </c>
      <c r="H932" s="79" t="s">
        <v>8</v>
      </c>
      <c r="I932" s="79">
        <f>C932-C924</f>
        <v>0</v>
      </c>
      <c r="J932" s="79">
        <f t="shared" ref="J932:J935" si="160">D932-D924</f>
        <v>0</v>
      </c>
      <c r="K932" s="79">
        <f t="shared" ref="K932:K935" si="161">E932-E924</f>
        <v>0</v>
      </c>
    </row>
    <row r="933" spans="1:11" ht="15.75" hidden="1" thickBot="1" x14ac:dyDescent="0.3">
      <c r="A933" s="41" t="s">
        <v>2</v>
      </c>
      <c r="B933" s="83" t="s">
        <v>8</v>
      </c>
      <c r="C933" s="83">
        <v>34</v>
      </c>
      <c r="D933" s="83">
        <v>37.049999999999997</v>
      </c>
      <c r="E933" s="30">
        <v>37.78</v>
      </c>
      <c r="G933" s="41" t="s">
        <v>2</v>
      </c>
      <c r="H933" s="83" t="s">
        <v>8</v>
      </c>
      <c r="I933" s="79">
        <f>C933-C925</f>
        <v>0</v>
      </c>
      <c r="J933" s="79">
        <f t="shared" si="160"/>
        <v>0</v>
      </c>
      <c r="K933" s="79">
        <f>E933-E925</f>
        <v>0.5</v>
      </c>
    </row>
    <row r="934" spans="1:11" ht="15.75" hidden="1" thickBot="1" x14ac:dyDescent="0.3">
      <c r="A934" s="41" t="s">
        <v>121</v>
      </c>
      <c r="B934" s="83">
        <v>32.200000000000003</v>
      </c>
      <c r="C934" s="83">
        <v>32.9</v>
      </c>
      <c r="D934" s="83">
        <v>36.4</v>
      </c>
      <c r="E934" s="30">
        <v>36.200000000000003</v>
      </c>
      <c r="G934" s="41" t="s">
        <v>121</v>
      </c>
      <c r="H934" s="79">
        <f t="shared" ref="H934:H935" si="162">B934-B926</f>
        <v>0</v>
      </c>
      <c r="I934" s="79">
        <f>C934-C926</f>
        <v>0.19999999999999574</v>
      </c>
      <c r="J934" s="79">
        <f t="shared" si="160"/>
        <v>0</v>
      </c>
      <c r="K934" s="79">
        <f t="shared" si="161"/>
        <v>0</v>
      </c>
    </row>
    <row r="935" spans="1:11" ht="15.75" hidden="1" thickBot="1" x14ac:dyDescent="0.3">
      <c r="A935" s="39" t="s">
        <v>4</v>
      </c>
      <c r="B935" s="37">
        <v>31.7</v>
      </c>
      <c r="C935" s="37">
        <v>32.700000000000003</v>
      </c>
      <c r="D935" s="37">
        <v>36.200000000000003</v>
      </c>
      <c r="E935" s="38">
        <v>36.200000000000003</v>
      </c>
      <c r="F935" s="89"/>
      <c r="G935" s="39" t="s">
        <v>4</v>
      </c>
      <c r="H935" s="79">
        <f t="shared" si="162"/>
        <v>0</v>
      </c>
      <c r="I935" s="79">
        <f t="shared" ref="I935" si="163">C935-C927</f>
        <v>0</v>
      </c>
      <c r="J935" s="79">
        <f t="shared" si="160"/>
        <v>0</v>
      </c>
      <c r="K935" s="79">
        <f t="shared" si="161"/>
        <v>0</v>
      </c>
    </row>
    <row r="936" spans="1:11" hidden="1" x14ac:dyDescent="0.25"/>
    <row r="937" spans="1:11" ht="15.75" hidden="1" thickBot="1" x14ac:dyDescent="0.3"/>
    <row r="938" spans="1:11" ht="16.5" hidden="1" thickBot="1" x14ac:dyDescent="0.3">
      <c r="A938" s="90" t="s">
        <v>135</v>
      </c>
      <c r="B938" s="91"/>
      <c r="C938" s="91"/>
      <c r="D938" s="91"/>
      <c r="E938" s="92"/>
      <c r="G938" s="90" t="s">
        <v>135</v>
      </c>
      <c r="H938" s="91"/>
      <c r="I938" s="91"/>
      <c r="J938" s="91"/>
      <c r="K938" s="92"/>
    </row>
    <row r="939" spans="1:11" ht="15.75" hidden="1" thickBot="1" x14ac:dyDescent="0.3">
      <c r="A939" s="85" t="s">
        <v>1</v>
      </c>
      <c r="B939" s="86" t="s">
        <v>5</v>
      </c>
      <c r="C939" s="86" t="s">
        <v>6</v>
      </c>
      <c r="D939" s="86" t="s">
        <v>7</v>
      </c>
      <c r="E939" s="87" t="s">
        <v>29</v>
      </c>
      <c r="G939" s="85" t="s">
        <v>1</v>
      </c>
      <c r="H939" s="86" t="s">
        <v>5</v>
      </c>
      <c r="I939" s="86" t="s">
        <v>6</v>
      </c>
      <c r="J939" s="86" t="s">
        <v>7</v>
      </c>
      <c r="K939" s="87" t="s">
        <v>29</v>
      </c>
    </row>
    <row r="940" spans="1:11" ht="15.75" hidden="1" thickBot="1" x14ac:dyDescent="0.3">
      <c r="A940" s="77" t="s">
        <v>9</v>
      </c>
      <c r="B940" s="73" t="s">
        <v>8</v>
      </c>
      <c r="C940" s="73">
        <v>33.1</v>
      </c>
      <c r="D940" s="73">
        <v>36.5</v>
      </c>
      <c r="E940" s="74">
        <v>36.299999999999997</v>
      </c>
      <c r="G940" s="78" t="s">
        <v>9</v>
      </c>
      <c r="H940" s="79" t="s">
        <v>8</v>
      </c>
      <c r="I940" s="79">
        <f>C940-C932</f>
        <v>0</v>
      </c>
      <c r="J940" s="79">
        <f t="shared" ref="J940:J943" si="164">D940-D932</f>
        <v>0</v>
      </c>
      <c r="K940" s="79">
        <f t="shared" ref="K940" si="165">E940-E932</f>
        <v>0</v>
      </c>
    </row>
    <row r="941" spans="1:11" ht="15.75" hidden="1" thickBot="1" x14ac:dyDescent="0.3">
      <c r="A941" s="41" t="s">
        <v>2</v>
      </c>
      <c r="B941" s="83" t="s">
        <v>8</v>
      </c>
      <c r="C941" s="83">
        <v>34</v>
      </c>
      <c r="D941" s="83">
        <v>37.049999999999997</v>
      </c>
      <c r="E941" s="30">
        <v>37.78</v>
      </c>
      <c r="G941" s="41" t="s">
        <v>2</v>
      </c>
      <c r="H941" s="83" t="s">
        <v>8</v>
      </c>
      <c r="I941" s="79">
        <f>C941-C933</f>
        <v>0</v>
      </c>
      <c r="J941" s="79">
        <f t="shared" si="164"/>
        <v>0</v>
      </c>
      <c r="K941" s="79">
        <f>E941-E933</f>
        <v>0</v>
      </c>
    </row>
    <row r="942" spans="1:11" ht="15.75" hidden="1" thickBot="1" x14ac:dyDescent="0.3">
      <c r="A942" s="41" t="s">
        <v>121</v>
      </c>
      <c r="B942" s="83">
        <v>32.200000000000003</v>
      </c>
      <c r="C942" s="83">
        <v>32.9</v>
      </c>
      <c r="D942" s="83">
        <v>36.4</v>
      </c>
      <c r="E942" s="30">
        <v>36.200000000000003</v>
      </c>
      <c r="G942" s="41" t="s">
        <v>121</v>
      </c>
      <c r="H942" s="79">
        <f t="shared" ref="H942:H943" si="166">B942-B934</f>
        <v>0</v>
      </c>
      <c r="I942" s="79">
        <f>C942-C934</f>
        <v>0</v>
      </c>
      <c r="J942" s="79">
        <f t="shared" si="164"/>
        <v>0</v>
      </c>
      <c r="K942" s="79">
        <f t="shared" ref="K942:K943" si="167">E942-E934</f>
        <v>0</v>
      </c>
    </row>
    <row r="943" spans="1:11" ht="15.75" hidden="1" thickBot="1" x14ac:dyDescent="0.3">
      <c r="A943" s="39" t="s">
        <v>4</v>
      </c>
      <c r="B943" s="37">
        <v>31.9</v>
      </c>
      <c r="C943" s="37">
        <v>32.9</v>
      </c>
      <c r="D943" s="37">
        <v>36.200000000000003</v>
      </c>
      <c r="E943" s="38">
        <v>36.200000000000003</v>
      </c>
      <c r="F943" s="89"/>
      <c r="G943" s="39" t="s">
        <v>4</v>
      </c>
      <c r="H943" s="79">
        <f t="shared" si="166"/>
        <v>0.19999999999999929</v>
      </c>
      <c r="I943" s="79">
        <f t="shared" ref="I943" si="168">C943-C935</f>
        <v>0.19999999999999574</v>
      </c>
      <c r="J943" s="79">
        <f t="shared" si="164"/>
        <v>0</v>
      </c>
      <c r="K943" s="79">
        <f t="shared" si="167"/>
        <v>0</v>
      </c>
    </row>
    <row r="944" spans="1:11" hidden="1" x14ac:dyDescent="0.25"/>
    <row r="945" spans="1:11" ht="15.75" hidden="1" thickBot="1" x14ac:dyDescent="0.3"/>
    <row r="946" spans="1:11" ht="16.5" hidden="1" thickBot="1" x14ac:dyDescent="0.3">
      <c r="A946" s="90" t="s">
        <v>136</v>
      </c>
      <c r="B946" s="91"/>
      <c r="C946" s="91"/>
      <c r="D946" s="91"/>
      <c r="E946" s="92"/>
      <c r="G946" s="90" t="s">
        <v>136</v>
      </c>
      <c r="H946" s="91"/>
      <c r="I946" s="91"/>
      <c r="J946" s="91"/>
      <c r="K946" s="92"/>
    </row>
    <row r="947" spans="1:11" ht="15.75" hidden="1" thickBot="1" x14ac:dyDescent="0.3">
      <c r="A947" s="85" t="s">
        <v>1</v>
      </c>
      <c r="B947" s="86" t="s">
        <v>5</v>
      </c>
      <c r="C947" s="86" t="s">
        <v>6</v>
      </c>
      <c r="D947" s="86" t="s">
        <v>7</v>
      </c>
      <c r="E947" s="87" t="s">
        <v>29</v>
      </c>
      <c r="G947" s="85" t="s">
        <v>1</v>
      </c>
      <c r="H947" s="86" t="s">
        <v>5</v>
      </c>
      <c r="I947" s="86" t="s">
        <v>6</v>
      </c>
      <c r="J947" s="86" t="s">
        <v>7</v>
      </c>
      <c r="K947" s="87" t="s">
        <v>29</v>
      </c>
    </row>
    <row r="948" spans="1:11" ht="15.75" hidden="1" thickBot="1" x14ac:dyDescent="0.3">
      <c r="A948" s="77" t="s">
        <v>9</v>
      </c>
      <c r="B948" s="73" t="s">
        <v>8</v>
      </c>
      <c r="C948" s="73">
        <v>33.1</v>
      </c>
      <c r="D948" s="73">
        <v>36.5</v>
      </c>
      <c r="E948" s="74">
        <v>36.700000000000003</v>
      </c>
      <c r="G948" s="78" t="s">
        <v>9</v>
      </c>
      <c r="H948" s="79" t="s">
        <v>8</v>
      </c>
      <c r="I948" s="79">
        <f>C948-C940</f>
        <v>0</v>
      </c>
      <c r="J948" s="79">
        <f t="shared" ref="J948:J951" si="169">D948-D940</f>
        <v>0</v>
      </c>
      <c r="K948" s="79">
        <f t="shared" ref="K948" si="170">E948-E940</f>
        <v>0.40000000000000568</v>
      </c>
    </row>
    <row r="949" spans="1:11" ht="15.75" hidden="1" thickBot="1" x14ac:dyDescent="0.3">
      <c r="A949" s="41" t="s">
        <v>2</v>
      </c>
      <c r="B949" s="83" t="s">
        <v>8</v>
      </c>
      <c r="C949" s="83">
        <v>34</v>
      </c>
      <c r="D949" s="83">
        <v>37.049999999999997</v>
      </c>
      <c r="E949" s="30">
        <v>37.78</v>
      </c>
      <c r="G949" s="41" t="s">
        <v>2</v>
      </c>
      <c r="H949" s="83" t="s">
        <v>8</v>
      </c>
      <c r="I949" s="79">
        <f>C949-C941</f>
        <v>0</v>
      </c>
      <c r="J949" s="79">
        <f t="shared" si="169"/>
        <v>0</v>
      </c>
      <c r="K949" s="79">
        <f>E949-E941</f>
        <v>0</v>
      </c>
    </row>
    <row r="950" spans="1:11" ht="15.75" hidden="1" thickBot="1" x14ac:dyDescent="0.3">
      <c r="A950" s="41" t="s">
        <v>121</v>
      </c>
      <c r="B950" s="83">
        <v>32.200000000000003</v>
      </c>
      <c r="C950" s="83">
        <v>32.9</v>
      </c>
      <c r="D950" s="83">
        <v>36.4</v>
      </c>
      <c r="E950" s="30">
        <v>36.6</v>
      </c>
      <c r="G950" s="41" t="s">
        <v>121</v>
      </c>
      <c r="H950" s="79">
        <f t="shared" ref="H950:H951" si="171">B950-B942</f>
        <v>0</v>
      </c>
      <c r="I950" s="79">
        <f>C950-C942</f>
        <v>0</v>
      </c>
      <c r="J950" s="79">
        <f t="shared" si="169"/>
        <v>0</v>
      </c>
      <c r="K950" s="79">
        <f t="shared" ref="K950:K951" si="172">E950-E942</f>
        <v>0.39999999999999858</v>
      </c>
    </row>
    <row r="951" spans="1:11" ht="15.75" hidden="1" thickBot="1" x14ac:dyDescent="0.3">
      <c r="A951" s="39" t="s">
        <v>4</v>
      </c>
      <c r="B951" s="37">
        <v>32.1</v>
      </c>
      <c r="C951" s="37">
        <v>33.1</v>
      </c>
      <c r="D951" s="37">
        <v>36.4</v>
      </c>
      <c r="E951" s="38">
        <v>36.6</v>
      </c>
      <c r="F951" s="89"/>
      <c r="G951" s="39" t="s">
        <v>4</v>
      </c>
      <c r="H951" s="79">
        <f t="shared" si="171"/>
        <v>0.20000000000000284</v>
      </c>
      <c r="I951" s="79">
        <f t="shared" ref="I951" si="173">C951-C943</f>
        <v>0.20000000000000284</v>
      </c>
      <c r="J951" s="79">
        <f t="shared" si="169"/>
        <v>0.19999999999999574</v>
      </c>
      <c r="K951" s="79">
        <f t="shared" si="172"/>
        <v>0.39999999999999858</v>
      </c>
    </row>
    <row r="952" spans="1:11" hidden="1" x14ac:dyDescent="0.25"/>
    <row r="953" spans="1:11" hidden="1" x14ac:dyDescent="0.25"/>
    <row r="954" spans="1:11" ht="15.75" hidden="1" thickBot="1" x14ac:dyDescent="0.3"/>
    <row r="955" spans="1:11" ht="16.5" hidden="1" thickBot="1" x14ac:dyDescent="0.3">
      <c r="A955" s="90" t="s">
        <v>137</v>
      </c>
      <c r="B955" s="91"/>
      <c r="C955" s="91"/>
      <c r="D955" s="91"/>
      <c r="E955" s="92"/>
      <c r="G955" s="90" t="s">
        <v>137</v>
      </c>
      <c r="H955" s="91"/>
      <c r="I955" s="91"/>
      <c r="J955" s="91"/>
      <c r="K955" s="92"/>
    </row>
    <row r="956" spans="1:11" ht="15.75" hidden="1" thickBot="1" x14ac:dyDescent="0.3">
      <c r="A956" s="85" t="s">
        <v>1</v>
      </c>
      <c r="B956" s="86" t="s">
        <v>5</v>
      </c>
      <c r="C956" s="86" t="s">
        <v>6</v>
      </c>
      <c r="D956" s="86" t="s">
        <v>7</v>
      </c>
      <c r="E956" s="87" t="s">
        <v>29</v>
      </c>
      <c r="G956" s="85" t="s">
        <v>1</v>
      </c>
      <c r="H956" s="86" t="s">
        <v>5</v>
      </c>
      <c r="I956" s="86" t="s">
        <v>6</v>
      </c>
      <c r="J956" s="86" t="s">
        <v>7</v>
      </c>
      <c r="K956" s="87" t="s">
        <v>29</v>
      </c>
    </row>
    <row r="957" spans="1:11" ht="15.75" hidden="1" thickBot="1" x14ac:dyDescent="0.3">
      <c r="A957" s="77" t="s">
        <v>9</v>
      </c>
      <c r="B957" s="73" t="s">
        <v>8</v>
      </c>
      <c r="C957" s="73">
        <v>33.1</v>
      </c>
      <c r="D957" s="73">
        <v>36.5</v>
      </c>
      <c r="E957" s="74">
        <v>36.700000000000003</v>
      </c>
      <c r="G957" s="78" t="s">
        <v>9</v>
      </c>
      <c r="H957" s="79" t="s">
        <v>8</v>
      </c>
      <c r="I957" s="79">
        <f>C957-C948</f>
        <v>0</v>
      </c>
      <c r="J957" s="79">
        <f t="shared" ref="J957:K957" si="174">D957-D948</f>
        <v>0</v>
      </c>
      <c r="K957" s="79">
        <f t="shared" si="174"/>
        <v>0</v>
      </c>
    </row>
    <row r="958" spans="1:11" ht="15.75" hidden="1" thickBot="1" x14ac:dyDescent="0.3">
      <c r="A958" s="41" t="s">
        <v>2</v>
      </c>
      <c r="B958" s="83" t="s">
        <v>8</v>
      </c>
      <c r="C958" s="83">
        <v>34</v>
      </c>
      <c r="D958" s="83">
        <v>37.049999999999997</v>
      </c>
      <c r="E958" s="30">
        <v>37.78</v>
      </c>
      <c r="G958" s="41" t="s">
        <v>2</v>
      </c>
      <c r="H958" s="83" t="s">
        <v>8</v>
      </c>
      <c r="I958" s="79">
        <f>C958-C949</f>
        <v>0</v>
      </c>
      <c r="J958" s="79">
        <f t="shared" ref="J958:K958" si="175">D958-D949</f>
        <v>0</v>
      </c>
      <c r="K958" s="79">
        <f t="shared" si="175"/>
        <v>0</v>
      </c>
    </row>
    <row r="959" spans="1:11" ht="15.75" hidden="1" thickBot="1" x14ac:dyDescent="0.3">
      <c r="A959" s="41" t="s">
        <v>121</v>
      </c>
      <c r="B959" s="83">
        <v>32.200000000000003</v>
      </c>
      <c r="C959" s="83">
        <v>32.9</v>
      </c>
      <c r="D959" s="83">
        <v>36.4</v>
      </c>
      <c r="E959" s="30">
        <v>36.6</v>
      </c>
      <c r="G959" s="41" t="s">
        <v>121</v>
      </c>
      <c r="H959" s="79">
        <f>B959-B951</f>
        <v>0.10000000000000142</v>
      </c>
      <c r="I959" s="79">
        <f>C959-C950</f>
        <v>0</v>
      </c>
      <c r="J959" s="79">
        <f t="shared" ref="J959" si="176">D959-D951</f>
        <v>0</v>
      </c>
      <c r="K959" s="79">
        <f t="shared" ref="K959" si="177">E959-E951</f>
        <v>0</v>
      </c>
    </row>
    <row r="960" spans="1:11" ht="15.75" hidden="1" thickBot="1" x14ac:dyDescent="0.3">
      <c r="A960" s="39" t="s">
        <v>4</v>
      </c>
      <c r="B960" s="37">
        <v>32.1</v>
      </c>
      <c r="C960" s="37">
        <v>33.1</v>
      </c>
      <c r="D960" s="37">
        <v>36.4</v>
      </c>
      <c r="E960" s="38">
        <v>36.6</v>
      </c>
      <c r="F960" s="89"/>
      <c r="G960" s="39" t="s">
        <v>4</v>
      </c>
      <c r="H960" s="79">
        <f>B960-B951</f>
        <v>0</v>
      </c>
      <c r="I960" s="79">
        <f t="shared" ref="I960:K960" si="178">C960-C951</f>
        <v>0</v>
      </c>
      <c r="J960" s="79">
        <f t="shared" si="178"/>
        <v>0</v>
      </c>
      <c r="K960" s="79">
        <f t="shared" si="178"/>
        <v>0</v>
      </c>
    </row>
    <row r="961" spans="1:17" hidden="1" x14ac:dyDescent="0.25"/>
    <row r="962" spans="1:17" hidden="1" x14ac:dyDescent="0.25"/>
    <row r="963" spans="1:17" ht="15.75" hidden="1" thickBot="1" x14ac:dyDescent="0.3"/>
    <row r="964" spans="1:17" ht="16.5" hidden="1" thickBot="1" x14ac:dyDescent="0.3">
      <c r="A964" s="90" t="s">
        <v>138</v>
      </c>
      <c r="B964" s="91"/>
      <c r="C964" s="91"/>
      <c r="D964" s="91"/>
      <c r="E964" s="92"/>
      <c r="G964" s="90" t="s">
        <v>138</v>
      </c>
      <c r="H964" s="91"/>
      <c r="I964" s="91"/>
      <c r="J964" s="91"/>
      <c r="K964" s="92"/>
    </row>
    <row r="965" spans="1:17" ht="15.75" hidden="1" thickBot="1" x14ac:dyDescent="0.3">
      <c r="A965" s="85" t="s">
        <v>1</v>
      </c>
      <c r="B965" s="86" t="s">
        <v>5</v>
      </c>
      <c r="C965" s="86" t="s">
        <v>6</v>
      </c>
      <c r="D965" s="86" t="s">
        <v>7</v>
      </c>
      <c r="E965" s="87" t="s">
        <v>29</v>
      </c>
      <c r="G965" s="85" t="s">
        <v>1</v>
      </c>
      <c r="H965" s="86" t="s">
        <v>5</v>
      </c>
      <c r="I965" s="86" t="s">
        <v>6</v>
      </c>
      <c r="J965" s="86" t="s">
        <v>7</v>
      </c>
      <c r="K965" s="87" t="s">
        <v>29</v>
      </c>
    </row>
    <row r="966" spans="1:17" ht="15.75" hidden="1" thickBot="1" x14ac:dyDescent="0.3">
      <c r="A966" s="77" t="s">
        <v>9</v>
      </c>
      <c r="B966" s="73" t="s">
        <v>8</v>
      </c>
      <c r="C966" s="73">
        <v>33.200000000000003</v>
      </c>
      <c r="D966" s="73">
        <v>36.5</v>
      </c>
      <c r="E966" s="74">
        <v>37.299999999999997</v>
      </c>
      <c r="G966" s="78" t="s">
        <v>9</v>
      </c>
      <c r="H966" s="79" t="s">
        <v>8</v>
      </c>
      <c r="I966" s="79">
        <f>C966-C957</f>
        <v>0.10000000000000142</v>
      </c>
      <c r="J966" s="79">
        <f t="shared" ref="J966:J967" si="179">D966-D957</f>
        <v>0</v>
      </c>
      <c r="K966" s="79">
        <f t="shared" ref="K966:K967" si="180">E966-E957</f>
        <v>0.59999999999999432</v>
      </c>
    </row>
    <row r="967" spans="1:17" ht="15.75" hidden="1" thickBot="1" x14ac:dyDescent="0.3">
      <c r="A967" s="41" t="s">
        <v>2</v>
      </c>
      <c r="B967" s="83" t="s">
        <v>8</v>
      </c>
      <c r="C967" s="83">
        <v>34.299999999999997</v>
      </c>
      <c r="D967" s="83">
        <v>37.549999999999997</v>
      </c>
      <c r="E967" s="30">
        <v>38.28</v>
      </c>
      <c r="G967" s="41" t="s">
        <v>2</v>
      </c>
      <c r="H967" s="83" t="s">
        <v>8</v>
      </c>
      <c r="I967" s="79">
        <f>C967-C958</f>
        <v>0.29999999999999716</v>
      </c>
      <c r="J967" s="79">
        <f t="shared" si="179"/>
        <v>0.5</v>
      </c>
      <c r="K967" s="79">
        <f t="shared" si="180"/>
        <v>0.5</v>
      </c>
    </row>
    <row r="968" spans="1:17" ht="15.75" hidden="1" thickBot="1" x14ac:dyDescent="0.3">
      <c r="A968" s="41" t="s">
        <v>121</v>
      </c>
      <c r="B968" s="83">
        <v>32.4</v>
      </c>
      <c r="C968" s="83">
        <v>33.1</v>
      </c>
      <c r="D968" s="83">
        <v>36.6</v>
      </c>
      <c r="E968" s="30">
        <v>37.200000000000003</v>
      </c>
      <c r="G968" s="41" t="s">
        <v>121</v>
      </c>
      <c r="H968" s="79">
        <f>B968-B960</f>
        <v>0.29999999999999716</v>
      </c>
      <c r="I968" s="79">
        <f>C968-C959</f>
        <v>0.20000000000000284</v>
      </c>
      <c r="J968" s="79">
        <f t="shared" ref="J968" si="181">D968-D960</f>
        <v>0.20000000000000284</v>
      </c>
      <c r="K968" s="79">
        <f t="shared" ref="K968" si="182">E968-E960</f>
        <v>0.60000000000000142</v>
      </c>
    </row>
    <row r="969" spans="1:17" ht="15.75" hidden="1" thickBot="1" x14ac:dyDescent="0.3">
      <c r="A969" s="39" t="s">
        <v>4</v>
      </c>
      <c r="B969" s="37">
        <v>32.1</v>
      </c>
      <c r="C969" s="37">
        <v>33.1</v>
      </c>
      <c r="D969" s="37">
        <v>36.6</v>
      </c>
      <c r="E969" s="38">
        <v>37.200000000000003</v>
      </c>
      <c r="F969" s="89"/>
      <c r="G969" s="39" t="s">
        <v>4</v>
      </c>
      <c r="H969" s="79">
        <f>B969-B960</f>
        <v>0</v>
      </c>
      <c r="I969" s="79">
        <f t="shared" ref="I969" si="183">C969-C960</f>
        <v>0</v>
      </c>
      <c r="J969" s="79">
        <f t="shared" ref="J969" si="184">D969-D960</f>
        <v>0.20000000000000284</v>
      </c>
      <c r="K969" s="79">
        <f t="shared" ref="K969" si="185">E969-E960</f>
        <v>0.60000000000000142</v>
      </c>
    </row>
    <row r="970" spans="1:17" ht="15.75" hidden="1" thickBot="1" x14ac:dyDescent="0.3"/>
    <row r="971" spans="1:17" ht="16.5" hidden="1" thickBot="1" x14ac:dyDescent="0.3">
      <c r="A971" s="90" t="s">
        <v>139</v>
      </c>
      <c r="B971" s="91"/>
      <c r="C971" s="91"/>
      <c r="D971" s="91"/>
      <c r="E971" s="92"/>
      <c r="G971" s="90" t="s">
        <v>139</v>
      </c>
      <c r="H971" s="91"/>
      <c r="I971" s="91"/>
      <c r="J971" s="91"/>
      <c r="K971" s="92"/>
      <c r="M971" s="90" t="s">
        <v>139</v>
      </c>
      <c r="N971" s="91"/>
      <c r="O971" s="91"/>
      <c r="P971" s="91"/>
      <c r="Q971" s="92"/>
    </row>
    <row r="972" spans="1:17" ht="15.75" hidden="1" thickBot="1" x14ac:dyDescent="0.3">
      <c r="A972" s="85" t="s">
        <v>1</v>
      </c>
      <c r="B972" s="86" t="s">
        <v>5</v>
      </c>
      <c r="C972" s="86" t="s">
        <v>6</v>
      </c>
      <c r="D972" s="86" t="s">
        <v>7</v>
      </c>
      <c r="E972" s="87" t="s">
        <v>29</v>
      </c>
      <c r="G972" s="85" t="s">
        <v>1</v>
      </c>
      <c r="H972" s="86" t="s">
        <v>5</v>
      </c>
      <c r="I972" s="86" t="s">
        <v>6</v>
      </c>
      <c r="J972" s="86" t="s">
        <v>7</v>
      </c>
      <c r="K972" s="87" t="s">
        <v>29</v>
      </c>
      <c r="M972" s="85" t="s">
        <v>1</v>
      </c>
      <c r="N972" s="86" t="s">
        <v>5</v>
      </c>
      <c r="O972" s="86" t="s">
        <v>6</v>
      </c>
      <c r="P972" s="86" t="s">
        <v>7</v>
      </c>
      <c r="Q972" s="87" t="s">
        <v>29</v>
      </c>
    </row>
    <row r="973" spans="1:17" ht="15.75" hidden="1" thickBot="1" x14ac:dyDescent="0.3">
      <c r="A973" s="77" t="s">
        <v>9</v>
      </c>
      <c r="B973" s="73" t="s">
        <v>8</v>
      </c>
      <c r="C973" s="73">
        <v>33.200000000000003</v>
      </c>
      <c r="D973" s="73">
        <v>36.5</v>
      </c>
      <c r="E973" s="74">
        <v>37.299999999999997</v>
      </c>
      <c r="G973" s="78" t="s">
        <v>9</v>
      </c>
      <c r="H973" s="79" t="s">
        <v>8</v>
      </c>
      <c r="I973" s="79">
        <f>C973-C966</f>
        <v>0</v>
      </c>
      <c r="J973" s="79">
        <f t="shared" ref="J973:K973" si="186">D973-D966</f>
        <v>0</v>
      </c>
      <c r="K973" s="79">
        <f t="shared" si="186"/>
        <v>0</v>
      </c>
      <c r="M973" s="78" t="s">
        <v>9</v>
      </c>
      <c r="N973" s="79" t="e">
        <f>B973/B966*100-100</f>
        <v>#VALUE!</v>
      </c>
      <c r="O973" s="79">
        <f t="shared" ref="O973:Q973" si="187">C973/C966*100-100</f>
        <v>0</v>
      </c>
      <c r="P973" s="79">
        <f t="shared" si="187"/>
        <v>0</v>
      </c>
      <c r="Q973" s="79">
        <f t="shared" si="187"/>
        <v>0</v>
      </c>
    </row>
    <row r="974" spans="1:17" ht="15.75" hidden="1" thickBot="1" x14ac:dyDescent="0.3">
      <c r="A974" s="41" t="s">
        <v>2</v>
      </c>
      <c r="B974" s="83" t="s">
        <v>8</v>
      </c>
      <c r="C974" s="83">
        <v>34.299999999999997</v>
      </c>
      <c r="D974" s="83">
        <v>37.549999999999997</v>
      </c>
      <c r="E974" s="30">
        <v>38.78</v>
      </c>
      <c r="G974" s="41" t="s">
        <v>2</v>
      </c>
      <c r="H974" s="83" t="s">
        <v>8</v>
      </c>
      <c r="I974" s="79">
        <f>C975-C968</f>
        <v>0</v>
      </c>
      <c r="J974" s="79">
        <f t="shared" ref="J974:K974" si="188">D975-D968</f>
        <v>0</v>
      </c>
      <c r="K974" s="79">
        <f t="shared" si="188"/>
        <v>0.29999999999999716</v>
      </c>
      <c r="M974" s="41" t="s">
        <v>2</v>
      </c>
      <c r="N974" s="79" t="e">
        <f t="shared" ref="N974:N976" si="189">B974/B967*100-100</f>
        <v>#VALUE!</v>
      </c>
      <c r="O974" s="79">
        <f t="shared" ref="O974:O976" si="190">C974/C967*100-100</f>
        <v>0</v>
      </c>
      <c r="P974" s="79">
        <f t="shared" ref="P974:P976" si="191">D974/D967*100-100</f>
        <v>0</v>
      </c>
      <c r="Q974" s="79">
        <f t="shared" ref="Q974:Q976" si="192">E974/E967*100-100</f>
        <v>1.3061650992685543</v>
      </c>
    </row>
    <row r="975" spans="1:17" ht="15.75" hidden="1" thickBot="1" x14ac:dyDescent="0.3">
      <c r="A975" s="41" t="s">
        <v>121</v>
      </c>
      <c r="B975" s="83">
        <v>32.4</v>
      </c>
      <c r="C975" s="83">
        <v>33.1</v>
      </c>
      <c r="D975" s="83">
        <v>36.6</v>
      </c>
      <c r="E975" s="30">
        <v>37.5</v>
      </c>
      <c r="G975" s="41" t="s">
        <v>121</v>
      </c>
      <c r="H975" s="79">
        <f>B975-B968</f>
        <v>0</v>
      </c>
      <c r="I975" s="79">
        <f t="shared" ref="I975:K975" si="193">C975-C968</f>
        <v>0</v>
      </c>
      <c r="J975" s="79">
        <f t="shared" si="193"/>
        <v>0</v>
      </c>
      <c r="K975" s="79">
        <f t="shared" si="193"/>
        <v>0.29999999999999716</v>
      </c>
      <c r="M975" s="41" t="s">
        <v>121</v>
      </c>
      <c r="N975" s="79">
        <f t="shared" si="189"/>
        <v>0</v>
      </c>
      <c r="O975" s="79">
        <f t="shared" si="190"/>
        <v>0</v>
      </c>
      <c r="P975" s="79">
        <f t="shared" si="191"/>
        <v>0</v>
      </c>
      <c r="Q975" s="79">
        <f>E975/E968*100-100</f>
        <v>0.80645161290323131</v>
      </c>
    </row>
    <row r="976" spans="1:17" ht="15.75" hidden="1" thickBot="1" x14ac:dyDescent="0.3">
      <c r="A976" s="39" t="s">
        <v>4</v>
      </c>
      <c r="B976" s="37">
        <v>32.1</v>
      </c>
      <c r="C976" s="37">
        <v>33.1</v>
      </c>
      <c r="D976" s="37">
        <v>36.6</v>
      </c>
      <c r="E976" s="38">
        <v>37.5</v>
      </c>
      <c r="F976" s="89"/>
      <c r="G976" s="39" t="s">
        <v>4</v>
      </c>
      <c r="H976" s="79">
        <f>B976-B969</f>
        <v>0</v>
      </c>
      <c r="I976" s="79">
        <f t="shared" ref="I976:K976" si="194">C976-C969</f>
        <v>0</v>
      </c>
      <c r="J976" s="79">
        <f t="shared" si="194"/>
        <v>0</v>
      </c>
      <c r="K976" s="79">
        <f t="shared" si="194"/>
        <v>0.29999999999999716</v>
      </c>
      <c r="M976" s="39" t="s">
        <v>4</v>
      </c>
      <c r="N976" s="79">
        <f t="shared" si="189"/>
        <v>0</v>
      </c>
      <c r="O976" s="79">
        <f t="shared" si="190"/>
        <v>0</v>
      </c>
      <c r="P976" s="79">
        <f t="shared" si="191"/>
        <v>0</v>
      </c>
      <c r="Q976" s="79">
        <f t="shared" si="192"/>
        <v>0.80645161290323131</v>
      </c>
    </row>
    <row r="977" spans="1:17" hidden="1" x14ac:dyDescent="0.25"/>
    <row r="978" spans="1:17" ht="15.75" hidden="1" thickBot="1" x14ac:dyDescent="0.3"/>
    <row r="979" spans="1:17" ht="16.5" hidden="1" thickBot="1" x14ac:dyDescent="0.3">
      <c r="A979" s="90" t="s">
        <v>140</v>
      </c>
      <c r="B979" s="91"/>
      <c r="C979" s="91"/>
      <c r="D979" s="91"/>
      <c r="E979" s="92"/>
      <c r="G979" s="90" t="s">
        <v>140</v>
      </c>
      <c r="H979" s="91"/>
      <c r="I979" s="91"/>
      <c r="J979" s="91"/>
      <c r="K979" s="92"/>
      <c r="M979" s="90" t="s">
        <v>140</v>
      </c>
      <c r="N979" s="91"/>
      <c r="O979" s="91"/>
      <c r="P979" s="91"/>
      <c r="Q979" s="92"/>
    </row>
    <row r="980" spans="1:17" ht="15.75" hidden="1" thickBot="1" x14ac:dyDescent="0.3">
      <c r="A980" s="85" t="s">
        <v>1</v>
      </c>
      <c r="B980" s="86" t="s">
        <v>5</v>
      </c>
      <c r="C980" s="86" t="s">
        <v>6</v>
      </c>
      <c r="D980" s="86" t="s">
        <v>7</v>
      </c>
      <c r="E980" s="87" t="s">
        <v>29</v>
      </c>
      <c r="G980" s="85" t="s">
        <v>1</v>
      </c>
      <c r="H980" s="86" t="s">
        <v>5</v>
      </c>
      <c r="I980" s="86" t="s">
        <v>6</v>
      </c>
      <c r="J980" s="86" t="s">
        <v>7</v>
      </c>
      <c r="K980" s="87" t="s">
        <v>29</v>
      </c>
      <c r="M980" s="85" t="s">
        <v>1</v>
      </c>
      <c r="N980" s="86" t="s">
        <v>5</v>
      </c>
      <c r="O980" s="86" t="s">
        <v>6</v>
      </c>
      <c r="P980" s="86" t="s">
        <v>7</v>
      </c>
      <c r="Q980" s="87" t="s">
        <v>29</v>
      </c>
    </row>
    <row r="981" spans="1:17" ht="15.75" hidden="1" thickBot="1" x14ac:dyDescent="0.3">
      <c r="A981" s="77" t="s">
        <v>9</v>
      </c>
      <c r="B981" s="73" t="s">
        <v>8</v>
      </c>
      <c r="C981" s="73">
        <v>33.299999999999997</v>
      </c>
      <c r="D981" s="73">
        <v>36.6</v>
      </c>
      <c r="E981" s="74">
        <v>37.799999999999997</v>
      </c>
      <c r="G981" s="78" t="s">
        <v>9</v>
      </c>
      <c r="H981" s="79" t="s">
        <v>8</v>
      </c>
      <c r="I981" s="79">
        <f>C981-C973</f>
        <v>9.9999999999994316E-2</v>
      </c>
      <c r="J981" s="79">
        <f t="shared" ref="J981:K984" si="195">D981-D973</f>
        <v>0.10000000000000142</v>
      </c>
      <c r="K981" s="79">
        <f t="shared" si="195"/>
        <v>0.5</v>
      </c>
      <c r="M981" s="78" t="s">
        <v>9</v>
      </c>
      <c r="N981" s="79" t="e">
        <f>B981/B974*100-100</f>
        <v>#VALUE!</v>
      </c>
      <c r="O981" s="79">
        <f>C981/C973*100-100</f>
        <v>0.30120481927708909</v>
      </c>
      <c r="P981" s="79">
        <f>D981/D973*100-100</f>
        <v>0.27397260273973245</v>
      </c>
      <c r="Q981" s="79">
        <f t="shared" ref="Q981" si="196">E981/E973*100-100</f>
        <v>1.3404825737265469</v>
      </c>
    </row>
    <row r="982" spans="1:17" ht="15.75" hidden="1" thickBot="1" x14ac:dyDescent="0.3">
      <c r="A982" s="41" t="s">
        <v>2</v>
      </c>
      <c r="B982" s="83" t="s">
        <v>8</v>
      </c>
      <c r="C982" s="83">
        <v>34.299999999999997</v>
      </c>
      <c r="D982" s="83">
        <v>37.549999999999997</v>
      </c>
      <c r="E982" s="30">
        <v>38.78</v>
      </c>
      <c r="G982" s="41" t="s">
        <v>2</v>
      </c>
      <c r="H982" s="79" t="s">
        <v>8</v>
      </c>
      <c r="I982" s="79">
        <f t="shared" ref="I982:I984" si="197">C982-C974</f>
        <v>0</v>
      </c>
      <c r="J982" s="79">
        <f t="shared" si="195"/>
        <v>0</v>
      </c>
      <c r="K982" s="79">
        <f t="shared" si="195"/>
        <v>0</v>
      </c>
      <c r="M982" s="41" t="s">
        <v>2</v>
      </c>
      <c r="N982" s="79" t="e">
        <f t="shared" ref="N982:N984" si="198">B982/B975*100-100</f>
        <v>#VALUE!</v>
      </c>
      <c r="O982" s="79">
        <f t="shared" ref="O982:O984" si="199">C982/C974*100-100</f>
        <v>0</v>
      </c>
      <c r="P982" s="79">
        <f t="shared" ref="P982:P984" si="200">D982/D974*100-100</f>
        <v>0</v>
      </c>
      <c r="Q982" s="79">
        <f t="shared" ref="Q982:Q984" si="201">E982/E974*100-100</f>
        <v>0</v>
      </c>
    </row>
    <row r="983" spans="1:17" ht="15.75" hidden="1" thickBot="1" x14ac:dyDescent="0.3">
      <c r="A983" s="41" t="s">
        <v>121</v>
      </c>
      <c r="B983" s="83">
        <v>32.4</v>
      </c>
      <c r="C983" s="83">
        <v>33.1</v>
      </c>
      <c r="D983" s="83">
        <v>36.6</v>
      </c>
      <c r="E983" s="30">
        <v>37.5</v>
      </c>
      <c r="G983" s="41" t="s">
        <v>121</v>
      </c>
      <c r="H983" s="79">
        <f t="shared" ref="H983:H984" si="202">B983-B975</f>
        <v>0</v>
      </c>
      <c r="I983" s="79">
        <f t="shared" si="197"/>
        <v>0</v>
      </c>
      <c r="J983" s="79">
        <f t="shared" si="195"/>
        <v>0</v>
      </c>
      <c r="K983" s="79">
        <f t="shared" si="195"/>
        <v>0</v>
      </c>
      <c r="M983" s="41" t="s">
        <v>121</v>
      </c>
      <c r="N983" s="79">
        <f>B983/B975*100-100</f>
        <v>0</v>
      </c>
      <c r="O983" s="79">
        <f t="shared" si="199"/>
        <v>0</v>
      </c>
      <c r="P983" s="79">
        <f t="shared" si="200"/>
        <v>0</v>
      </c>
      <c r="Q983" s="79">
        <f t="shared" si="201"/>
        <v>0</v>
      </c>
    </row>
    <row r="984" spans="1:17" ht="15.75" hidden="1" thickBot="1" x14ac:dyDescent="0.3">
      <c r="A984" s="39" t="s">
        <v>4</v>
      </c>
      <c r="B984" s="37">
        <v>32.1</v>
      </c>
      <c r="C984" s="37">
        <v>33.1</v>
      </c>
      <c r="D984" s="37">
        <v>36.6</v>
      </c>
      <c r="E984" s="38">
        <v>37.5</v>
      </c>
      <c r="F984" s="89"/>
      <c r="G984" s="39" t="s">
        <v>4</v>
      </c>
      <c r="H984" s="79">
        <f t="shared" si="202"/>
        <v>0</v>
      </c>
      <c r="I984" s="79">
        <f t="shared" si="197"/>
        <v>0</v>
      </c>
      <c r="J984" s="79">
        <f t="shared" si="195"/>
        <v>0</v>
      </c>
      <c r="K984" s="79">
        <f t="shared" si="195"/>
        <v>0</v>
      </c>
      <c r="M984" s="39" t="s">
        <v>4</v>
      </c>
      <c r="N984" s="79" t="e">
        <f t="shared" si="198"/>
        <v>#DIV/0!</v>
      </c>
      <c r="O984" s="79">
        <f t="shared" si="199"/>
        <v>0</v>
      </c>
      <c r="P984" s="79">
        <f t="shared" si="200"/>
        <v>0</v>
      </c>
      <c r="Q984" s="79">
        <f t="shared" si="201"/>
        <v>0</v>
      </c>
    </row>
    <row r="985" spans="1:17" hidden="1" x14ac:dyDescent="0.25">
      <c r="A985" s="70"/>
      <c r="B985" s="70"/>
      <c r="C985" s="70"/>
      <c r="D985" s="70"/>
      <c r="E985" s="70"/>
    </row>
    <row r="986" spans="1:17" ht="15.75" hidden="1" thickBot="1" x14ac:dyDescent="0.3">
      <c r="A986" s="70"/>
      <c r="B986" s="70"/>
      <c r="C986" s="70"/>
      <c r="D986" s="70"/>
      <c r="E986" s="70"/>
    </row>
    <row r="987" spans="1:17" ht="16.5" hidden="1" thickBot="1" x14ac:dyDescent="0.3">
      <c r="A987" s="90" t="s">
        <v>141</v>
      </c>
      <c r="B987" s="91"/>
      <c r="C987" s="91"/>
      <c r="D987" s="91"/>
      <c r="E987" s="92"/>
      <c r="G987" s="90" t="s">
        <v>141</v>
      </c>
      <c r="H987" s="91"/>
      <c r="I987" s="91"/>
      <c r="J987" s="91"/>
      <c r="K987" s="92"/>
      <c r="M987" s="90" t="s">
        <v>141</v>
      </c>
      <c r="N987" s="91"/>
      <c r="O987" s="91"/>
      <c r="P987" s="91"/>
      <c r="Q987" s="92"/>
    </row>
    <row r="988" spans="1:17" ht="15.75" hidden="1" thickBot="1" x14ac:dyDescent="0.3">
      <c r="A988" s="85" t="s">
        <v>1</v>
      </c>
      <c r="B988" s="86" t="s">
        <v>5</v>
      </c>
      <c r="C988" s="86" t="s">
        <v>6</v>
      </c>
      <c r="D988" s="86" t="s">
        <v>7</v>
      </c>
      <c r="E988" s="87" t="s">
        <v>29</v>
      </c>
      <c r="G988" s="85" t="s">
        <v>1</v>
      </c>
      <c r="H988" s="86" t="s">
        <v>5</v>
      </c>
      <c r="I988" s="86" t="s">
        <v>6</v>
      </c>
      <c r="J988" s="86" t="s">
        <v>7</v>
      </c>
      <c r="K988" s="87" t="s">
        <v>29</v>
      </c>
      <c r="M988" s="85" t="s">
        <v>1</v>
      </c>
      <c r="N988" s="86" t="s">
        <v>5</v>
      </c>
      <c r="O988" s="86" t="s">
        <v>6</v>
      </c>
      <c r="P988" s="86" t="s">
        <v>7</v>
      </c>
      <c r="Q988" s="87" t="s">
        <v>29</v>
      </c>
    </row>
    <row r="989" spans="1:17" ht="15.75" hidden="1" thickBot="1" x14ac:dyDescent="0.3">
      <c r="A989" s="77" t="s">
        <v>9</v>
      </c>
      <c r="B989" s="73" t="s">
        <v>8</v>
      </c>
      <c r="C989" s="73">
        <v>33.299999999999997</v>
      </c>
      <c r="D989" s="73">
        <v>36.6</v>
      </c>
      <c r="E989" s="74">
        <v>37.799999999999997</v>
      </c>
      <c r="G989" s="78" t="s">
        <v>9</v>
      </c>
      <c r="H989" s="79" t="s">
        <v>8</v>
      </c>
      <c r="I989" s="79">
        <f>C989-C981</f>
        <v>0</v>
      </c>
      <c r="J989" s="79">
        <f t="shared" ref="J989:J992" si="203">D989-D981</f>
        <v>0</v>
      </c>
      <c r="K989" s="79">
        <f t="shared" ref="K989:K992" si="204">E989-E981</f>
        <v>0</v>
      </c>
      <c r="M989" s="78" t="s">
        <v>9</v>
      </c>
      <c r="N989" s="79"/>
      <c r="O989" s="79">
        <f>C989/C981*100-100</f>
        <v>0</v>
      </c>
      <c r="P989" s="79">
        <f t="shared" ref="P989:Q991" si="205">D989/D981*100-100</f>
        <v>0</v>
      </c>
      <c r="Q989" s="79">
        <f t="shared" si="205"/>
        <v>0</v>
      </c>
    </row>
    <row r="990" spans="1:17" ht="15.75" hidden="1" thickBot="1" x14ac:dyDescent="0.3">
      <c r="A990" s="41" t="s">
        <v>2</v>
      </c>
      <c r="B990" s="83" t="s">
        <v>8</v>
      </c>
      <c r="C990" s="83">
        <v>34.299999999999997</v>
      </c>
      <c r="D990" s="83">
        <v>37.549999999999997</v>
      </c>
      <c r="E990" s="30">
        <v>38.78</v>
      </c>
      <c r="G990" s="41" t="s">
        <v>2</v>
      </c>
      <c r="H990" s="79" t="s">
        <v>8</v>
      </c>
      <c r="I990" s="79">
        <f t="shared" ref="I990:I992" si="206">C990-C982</f>
        <v>0</v>
      </c>
      <c r="J990" s="79">
        <f t="shared" si="203"/>
        <v>0</v>
      </c>
      <c r="K990" s="79">
        <f t="shared" si="204"/>
        <v>0</v>
      </c>
      <c r="M990" s="41" t="s">
        <v>2</v>
      </c>
      <c r="N990" s="79" t="e">
        <f t="shared" ref="N990" si="207">B990/B983*100-100</f>
        <v>#VALUE!</v>
      </c>
      <c r="O990" s="79">
        <f t="shared" ref="O990:O991" si="208">C990/C982*100-100</f>
        <v>0</v>
      </c>
      <c r="P990" s="79">
        <f t="shared" si="205"/>
        <v>0</v>
      </c>
      <c r="Q990" s="79">
        <f t="shared" si="205"/>
        <v>0</v>
      </c>
    </row>
    <row r="991" spans="1:17" ht="15.75" hidden="1" thickBot="1" x14ac:dyDescent="0.3">
      <c r="A991" s="41" t="s">
        <v>121</v>
      </c>
      <c r="B991" s="83">
        <v>32.4</v>
      </c>
      <c r="C991" s="83">
        <v>33.299999999999997</v>
      </c>
      <c r="D991" s="83">
        <v>36.6</v>
      </c>
      <c r="E991" s="30">
        <v>37.700000000000003</v>
      </c>
      <c r="G991" s="41" t="s">
        <v>121</v>
      </c>
      <c r="H991" s="79">
        <f t="shared" ref="H991:H992" si="209">B991-B983</f>
        <v>0</v>
      </c>
      <c r="I991" s="79">
        <f t="shared" si="206"/>
        <v>0.19999999999999574</v>
      </c>
      <c r="J991" s="79">
        <f t="shared" si="203"/>
        <v>0</v>
      </c>
      <c r="K991" s="79">
        <f t="shared" si="204"/>
        <v>0.20000000000000284</v>
      </c>
      <c r="M991" s="41" t="s">
        <v>121</v>
      </c>
      <c r="N991" s="79">
        <f>B991/B983*100-100</f>
        <v>0</v>
      </c>
      <c r="O991" s="79">
        <f t="shared" si="208"/>
        <v>0.60422960725074404</v>
      </c>
      <c r="P991" s="79">
        <f t="shared" si="205"/>
        <v>0</v>
      </c>
      <c r="Q991" s="79">
        <f t="shared" si="205"/>
        <v>0.53333333333334565</v>
      </c>
    </row>
    <row r="992" spans="1:17" ht="15.75" hidden="1" thickBot="1" x14ac:dyDescent="0.3">
      <c r="A992" s="39" t="s">
        <v>4</v>
      </c>
      <c r="B992" s="37">
        <v>32.299999999999997</v>
      </c>
      <c r="C992" s="37">
        <v>33.299999999999997</v>
      </c>
      <c r="D992" s="37">
        <v>36.6</v>
      </c>
      <c r="E992" s="38">
        <v>37.5</v>
      </c>
      <c r="F992" s="89"/>
      <c r="G992" s="39" t="s">
        <v>4</v>
      </c>
      <c r="H992" s="79">
        <f t="shared" si="209"/>
        <v>0.19999999999999574</v>
      </c>
      <c r="I992" s="79">
        <f t="shared" si="206"/>
        <v>0.19999999999999574</v>
      </c>
      <c r="J992" s="79">
        <f t="shared" si="203"/>
        <v>0</v>
      </c>
      <c r="K992" s="79">
        <f t="shared" si="204"/>
        <v>0</v>
      </c>
      <c r="M992" s="39" t="s">
        <v>4</v>
      </c>
      <c r="N992" s="79">
        <f>B992/B984*100-100</f>
        <v>0.6230529595015355</v>
      </c>
      <c r="O992" s="79">
        <f>C992/C984*100-100</f>
        <v>0.60422960725074404</v>
      </c>
      <c r="P992" s="79">
        <f t="shared" ref="P992:Q992" si="210">D992/D984*100-100</f>
        <v>0</v>
      </c>
      <c r="Q992" s="79">
        <f t="shared" si="210"/>
        <v>0</v>
      </c>
    </row>
    <row r="993" spans="1:17" hidden="1" x14ac:dyDescent="0.25"/>
    <row r="994" spans="1:17" ht="15.75" hidden="1" thickBot="1" x14ac:dyDescent="0.3"/>
    <row r="995" spans="1:17" ht="16.5" hidden="1" thickBot="1" x14ac:dyDescent="0.3">
      <c r="A995" s="90" t="s">
        <v>142</v>
      </c>
      <c r="B995" s="91"/>
      <c r="C995" s="91"/>
      <c r="D995" s="91"/>
      <c r="E995" s="92"/>
      <c r="G995" s="90" t="s">
        <v>142</v>
      </c>
      <c r="H995" s="91"/>
      <c r="I995" s="91"/>
      <c r="J995" s="91"/>
      <c r="K995" s="92"/>
      <c r="M995" s="90" t="s">
        <v>142</v>
      </c>
      <c r="N995" s="91"/>
      <c r="O995" s="91"/>
      <c r="P995" s="91"/>
      <c r="Q995" s="92"/>
    </row>
    <row r="996" spans="1:17" ht="15.75" hidden="1" thickBot="1" x14ac:dyDescent="0.3">
      <c r="A996" s="85" t="s">
        <v>1</v>
      </c>
      <c r="B996" s="86" t="s">
        <v>5</v>
      </c>
      <c r="C996" s="86" t="s">
        <v>6</v>
      </c>
      <c r="D996" s="86" t="s">
        <v>7</v>
      </c>
      <c r="E996" s="87" t="s">
        <v>29</v>
      </c>
      <c r="G996" s="85" t="s">
        <v>1</v>
      </c>
      <c r="H996" s="86" t="s">
        <v>5</v>
      </c>
      <c r="I996" s="86" t="s">
        <v>6</v>
      </c>
      <c r="J996" s="86" t="s">
        <v>7</v>
      </c>
      <c r="K996" s="87" t="s">
        <v>29</v>
      </c>
      <c r="M996" s="85" t="s">
        <v>1</v>
      </c>
      <c r="N996" s="86" t="s">
        <v>5</v>
      </c>
      <c r="O996" s="86" t="s">
        <v>6</v>
      </c>
      <c r="P996" s="86" t="s">
        <v>7</v>
      </c>
      <c r="Q996" s="87" t="s">
        <v>29</v>
      </c>
    </row>
    <row r="997" spans="1:17" ht="15.75" hidden="1" thickBot="1" x14ac:dyDescent="0.3">
      <c r="A997" s="77" t="s">
        <v>9</v>
      </c>
      <c r="B997" s="73" t="s">
        <v>8</v>
      </c>
      <c r="C997" s="73">
        <v>33.6</v>
      </c>
      <c r="D997" s="73">
        <v>36.9</v>
      </c>
      <c r="E997" s="74">
        <v>37.799999999999997</v>
      </c>
      <c r="G997" s="78" t="s">
        <v>9</v>
      </c>
      <c r="H997" s="79" t="s">
        <v>8</v>
      </c>
      <c r="I997" s="79">
        <f>C997-C989</f>
        <v>0.30000000000000426</v>
      </c>
      <c r="J997" s="79">
        <f t="shared" ref="J997:J1000" si="211">D997-D989</f>
        <v>0.29999999999999716</v>
      </c>
      <c r="K997" s="79">
        <f t="shared" ref="K997:K1000" si="212">E997-E989</f>
        <v>0</v>
      </c>
      <c r="M997" s="78" t="s">
        <v>9</v>
      </c>
      <c r="N997" s="79"/>
      <c r="O997" s="79">
        <f>C997/C989*100-100</f>
        <v>0.90090090090090769</v>
      </c>
      <c r="P997" s="79">
        <f t="shared" ref="P997:Q1000" si="213">D997/D989*100-100</f>
        <v>0.81967213114752724</v>
      </c>
      <c r="Q997" s="79">
        <f t="shared" si="213"/>
        <v>0</v>
      </c>
    </row>
    <row r="998" spans="1:17" ht="15.75" hidden="1" thickBot="1" x14ac:dyDescent="0.3">
      <c r="A998" s="41" t="s">
        <v>2</v>
      </c>
      <c r="B998" s="83" t="s">
        <v>8</v>
      </c>
      <c r="C998" s="83">
        <v>34.6</v>
      </c>
      <c r="D998" s="83">
        <v>37.85</v>
      </c>
      <c r="E998" s="30">
        <v>38.979999999999997</v>
      </c>
      <c r="G998" s="41" t="s">
        <v>2</v>
      </c>
      <c r="H998" s="79" t="s">
        <v>8</v>
      </c>
      <c r="I998" s="79">
        <f t="shared" ref="I998:I1000" si="214">C998-C990</f>
        <v>0.30000000000000426</v>
      </c>
      <c r="J998" s="79">
        <f t="shared" si="211"/>
        <v>0.30000000000000426</v>
      </c>
      <c r="K998" s="79">
        <f t="shared" si="212"/>
        <v>0.19999999999999574</v>
      </c>
      <c r="M998" s="41" t="s">
        <v>2</v>
      </c>
      <c r="N998" s="79" t="s">
        <v>8</v>
      </c>
      <c r="O998" s="79">
        <f t="shared" ref="O998:O1000" si="215">C998/C990*100-100</f>
        <v>0.87463556851312774</v>
      </c>
      <c r="P998" s="79">
        <f t="shared" si="213"/>
        <v>0.798934753661797</v>
      </c>
      <c r="Q998" s="79">
        <f t="shared" si="213"/>
        <v>0.51572975760700501</v>
      </c>
    </row>
    <row r="999" spans="1:17" ht="15.75" hidden="1" thickBot="1" x14ac:dyDescent="0.3">
      <c r="A999" s="41" t="s">
        <v>121</v>
      </c>
      <c r="B999" s="83">
        <v>32.4</v>
      </c>
      <c r="C999" s="83">
        <v>33.6</v>
      </c>
      <c r="D999" s="83">
        <v>36.9</v>
      </c>
      <c r="E999" s="30">
        <v>37.700000000000003</v>
      </c>
      <c r="G999" s="41" t="s">
        <v>121</v>
      </c>
      <c r="H999" s="79">
        <f t="shared" ref="H999:H1000" si="216">B999-B991</f>
        <v>0</v>
      </c>
      <c r="I999" s="79">
        <f t="shared" si="214"/>
        <v>0.30000000000000426</v>
      </c>
      <c r="J999" s="79">
        <f t="shared" si="211"/>
        <v>0.29999999999999716</v>
      </c>
      <c r="K999" s="79">
        <f t="shared" si="212"/>
        <v>0</v>
      </c>
      <c r="M999" s="41" t="s">
        <v>121</v>
      </c>
      <c r="N999" s="79">
        <f>B999/B991*100-100</f>
        <v>0</v>
      </c>
      <c r="O999" s="79">
        <f t="shared" si="215"/>
        <v>0.90090090090090769</v>
      </c>
      <c r="P999" s="79">
        <f t="shared" si="213"/>
        <v>0.81967213114752724</v>
      </c>
      <c r="Q999" s="79">
        <f t="shared" si="213"/>
        <v>0</v>
      </c>
    </row>
    <row r="1000" spans="1:17" ht="15.75" hidden="1" thickBot="1" x14ac:dyDescent="0.3">
      <c r="A1000" s="39" t="s">
        <v>4</v>
      </c>
      <c r="B1000" s="37">
        <v>32.6</v>
      </c>
      <c r="C1000" s="37">
        <v>33.6</v>
      </c>
      <c r="D1000" s="37">
        <v>36.9</v>
      </c>
      <c r="E1000" s="38">
        <v>37.5</v>
      </c>
      <c r="F1000" s="89"/>
      <c r="G1000" s="39" t="s">
        <v>4</v>
      </c>
      <c r="H1000" s="79">
        <f t="shared" si="216"/>
        <v>0.30000000000000426</v>
      </c>
      <c r="I1000" s="79">
        <f t="shared" si="214"/>
        <v>0.30000000000000426</v>
      </c>
      <c r="J1000" s="79">
        <f t="shared" si="211"/>
        <v>0.29999999999999716</v>
      </c>
      <c r="K1000" s="79">
        <f t="shared" si="212"/>
        <v>0</v>
      </c>
      <c r="M1000" s="39" t="s">
        <v>4</v>
      </c>
      <c r="N1000" s="79">
        <f>B1000/B992*100-100</f>
        <v>0.9287925696594499</v>
      </c>
      <c r="O1000" s="79">
        <f t="shared" si="215"/>
        <v>0.90090090090090769</v>
      </c>
      <c r="P1000" s="79">
        <f t="shared" si="213"/>
        <v>0.81967213114752724</v>
      </c>
      <c r="Q1000" s="79">
        <f t="shared" si="213"/>
        <v>0</v>
      </c>
    </row>
    <row r="1001" spans="1:17" hidden="1" x14ac:dyDescent="0.25"/>
    <row r="1002" spans="1:17" hidden="1" x14ac:dyDescent="0.25"/>
    <row r="1003" spans="1:17" ht="15.75" hidden="1" thickBot="1" x14ac:dyDescent="0.3"/>
    <row r="1004" spans="1:17" ht="16.5" hidden="1" thickBot="1" x14ac:dyDescent="0.3">
      <c r="A1004" s="90" t="s">
        <v>143</v>
      </c>
      <c r="B1004" s="91"/>
      <c r="C1004" s="91"/>
      <c r="D1004" s="91"/>
      <c r="E1004" s="92"/>
      <c r="G1004" s="90" t="s">
        <v>145</v>
      </c>
      <c r="H1004" s="91"/>
      <c r="I1004" s="91"/>
      <c r="J1004" s="91"/>
      <c r="K1004" s="92"/>
      <c r="M1004" s="90" t="s">
        <v>144</v>
      </c>
      <c r="N1004" s="91"/>
      <c r="O1004" s="91"/>
      <c r="P1004" s="91"/>
      <c r="Q1004" s="92"/>
    </row>
    <row r="1005" spans="1:17" ht="15.75" hidden="1" thickBot="1" x14ac:dyDescent="0.3">
      <c r="A1005" s="85" t="s">
        <v>1</v>
      </c>
      <c r="B1005" s="86" t="s">
        <v>5</v>
      </c>
      <c r="C1005" s="86" t="s">
        <v>6</v>
      </c>
      <c r="D1005" s="86" t="s">
        <v>7</v>
      </c>
      <c r="E1005" s="87" t="s">
        <v>29</v>
      </c>
      <c r="G1005" s="85" t="s">
        <v>1</v>
      </c>
      <c r="H1005" s="86" t="s">
        <v>5</v>
      </c>
      <c r="I1005" s="86" t="s">
        <v>6</v>
      </c>
      <c r="J1005" s="86" t="s">
        <v>7</v>
      </c>
      <c r="K1005" s="87" t="s">
        <v>29</v>
      </c>
      <c r="M1005" s="85" t="s">
        <v>1</v>
      </c>
      <c r="N1005" s="86" t="s">
        <v>5</v>
      </c>
      <c r="O1005" s="86" t="s">
        <v>6</v>
      </c>
      <c r="P1005" s="86" t="s">
        <v>7</v>
      </c>
      <c r="Q1005" s="87" t="s">
        <v>29</v>
      </c>
    </row>
    <row r="1006" spans="1:17" ht="15.75" hidden="1" thickBot="1" x14ac:dyDescent="0.3">
      <c r="A1006" s="77" t="s">
        <v>9</v>
      </c>
      <c r="B1006" s="73" t="s">
        <v>8</v>
      </c>
      <c r="C1006" s="73">
        <v>33.6</v>
      </c>
      <c r="D1006" s="73">
        <v>37.1</v>
      </c>
      <c r="E1006" s="74">
        <v>38.200000000000003</v>
      </c>
      <c r="G1006" s="78" t="s">
        <v>9</v>
      </c>
      <c r="H1006" s="79" t="s">
        <v>8</v>
      </c>
      <c r="I1006" s="79">
        <f>C1006-C997</f>
        <v>0</v>
      </c>
      <c r="J1006" s="79">
        <f t="shared" ref="J1006:K1009" si="217">D1006-D997</f>
        <v>0.20000000000000284</v>
      </c>
      <c r="K1006" s="79">
        <f t="shared" si="217"/>
        <v>0.40000000000000568</v>
      </c>
      <c r="M1006" s="78" t="s">
        <v>9</v>
      </c>
      <c r="N1006" s="79" t="s">
        <v>8</v>
      </c>
      <c r="O1006" s="79">
        <f>C1006/C997*100-100</f>
        <v>0</v>
      </c>
      <c r="P1006" s="79">
        <f t="shared" ref="P1006:Q1009" si="218">D1006/D997*100-100</f>
        <v>0.54200542005420971</v>
      </c>
      <c r="Q1006" s="79">
        <f t="shared" si="218"/>
        <v>1.0582010582010639</v>
      </c>
    </row>
    <row r="1007" spans="1:17" ht="15.75" hidden="1" thickBot="1" x14ac:dyDescent="0.3">
      <c r="A1007" s="41" t="s">
        <v>2</v>
      </c>
      <c r="B1007" s="83" t="s">
        <v>8</v>
      </c>
      <c r="C1007" s="83">
        <v>34.9</v>
      </c>
      <c r="D1007" s="83">
        <v>38.15</v>
      </c>
      <c r="E1007" s="30">
        <v>38.979999999999997</v>
      </c>
      <c r="G1007" s="41" t="s">
        <v>2</v>
      </c>
      <c r="H1007" s="79" t="s">
        <v>8</v>
      </c>
      <c r="I1007" s="79">
        <f t="shared" ref="I1007:I1009" si="219">C1007-C998</f>
        <v>0.29999999999999716</v>
      </c>
      <c r="J1007" s="79">
        <f t="shared" si="217"/>
        <v>0.29999999999999716</v>
      </c>
      <c r="K1007" s="79">
        <f t="shared" si="217"/>
        <v>0</v>
      </c>
      <c r="M1007" s="41" t="s">
        <v>2</v>
      </c>
      <c r="N1007" s="79" t="s">
        <v>8</v>
      </c>
      <c r="O1007" s="79">
        <f t="shared" ref="O1007:O1009" si="220">C1007/C998*100-100</f>
        <v>0.86705202312138852</v>
      </c>
      <c r="P1007" s="79">
        <f t="shared" si="218"/>
        <v>0.79260237780711407</v>
      </c>
      <c r="Q1007" s="79">
        <f t="shared" si="218"/>
        <v>0</v>
      </c>
    </row>
    <row r="1008" spans="1:17" ht="15.75" hidden="1" thickBot="1" x14ac:dyDescent="0.3">
      <c r="A1008" s="41" t="s">
        <v>121</v>
      </c>
      <c r="B1008" s="83" t="s">
        <v>8</v>
      </c>
      <c r="C1008" s="83">
        <v>33.6</v>
      </c>
      <c r="D1008" s="83">
        <v>37.1</v>
      </c>
      <c r="E1008" s="30">
        <v>38.1</v>
      </c>
      <c r="G1008" s="41" t="s">
        <v>121</v>
      </c>
      <c r="H1008" s="79" t="s">
        <v>8</v>
      </c>
      <c r="I1008" s="79">
        <f t="shared" si="219"/>
        <v>0</v>
      </c>
      <c r="J1008" s="79">
        <f t="shared" si="217"/>
        <v>0.20000000000000284</v>
      </c>
      <c r="K1008" s="79">
        <f t="shared" si="217"/>
        <v>0.39999999999999858</v>
      </c>
      <c r="M1008" s="41" t="s">
        <v>121</v>
      </c>
      <c r="N1008" s="79" t="s">
        <v>8</v>
      </c>
      <c r="O1008" s="79">
        <f t="shared" si="220"/>
        <v>0</v>
      </c>
      <c r="P1008" s="79">
        <f t="shared" si="218"/>
        <v>0.54200542005420971</v>
      </c>
      <c r="Q1008" s="79">
        <f t="shared" si="218"/>
        <v>1.0610079575596814</v>
      </c>
    </row>
    <row r="1009" spans="1:17" ht="15.75" hidden="1" thickBot="1" x14ac:dyDescent="0.3">
      <c r="A1009" s="39" t="s">
        <v>4</v>
      </c>
      <c r="B1009" s="37">
        <v>31.6</v>
      </c>
      <c r="C1009" s="37">
        <v>33.6</v>
      </c>
      <c r="D1009" s="37">
        <v>36.9</v>
      </c>
      <c r="E1009" s="38">
        <v>37.5</v>
      </c>
      <c r="F1009" s="89"/>
      <c r="G1009" s="39" t="s">
        <v>4</v>
      </c>
      <c r="H1009" s="79">
        <f>B1009-B1000</f>
        <v>-1</v>
      </c>
      <c r="I1009" s="79">
        <f t="shared" si="219"/>
        <v>0</v>
      </c>
      <c r="J1009" s="79">
        <f t="shared" si="217"/>
        <v>0</v>
      </c>
      <c r="K1009" s="79">
        <f t="shared" si="217"/>
        <v>0</v>
      </c>
      <c r="M1009" s="39" t="s">
        <v>4</v>
      </c>
      <c r="N1009" s="79">
        <f>B1009/B1000*100-100</f>
        <v>-3.0674846625766889</v>
      </c>
      <c r="O1009" s="79">
        <f t="shared" si="220"/>
        <v>0</v>
      </c>
      <c r="P1009" s="79">
        <f t="shared" si="218"/>
        <v>0</v>
      </c>
      <c r="Q1009" s="79">
        <f t="shared" si="218"/>
        <v>0</v>
      </c>
    </row>
    <row r="1010" spans="1:17" hidden="1" x14ac:dyDescent="0.25"/>
    <row r="1011" spans="1:17" hidden="1" x14ac:dyDescent="0.25"/>
    <row r="1012" spans="1:17" ht="15.75" hidden="1" thickBot="1" x14ac:dyDescent="0.3"/>
    <row r="1013" spans="1:17" ht="16.5" hidden="1" thickBot="1" x14ac:dyDescent="0.3">
      <c r="A1013" s="90" t="s">
        <v>146</v>
      </c>
      <c r="B1013" s="91"/>
      <c r="C1013" s="91"/>
      <c r="D1013" s="91"/>
      <c r="E1013" s="92"/>
      <c r="G1013" s="90" t="s">
        <v>147</v>
      </c>
      <c r="H1013" s="91"/>
      <c r="I1013" s="91"/>
      <c r="J1013" s="91"/>
      <c r="K1013" s="92"/>
      <c r="M1013" s="90" t="s">
        <v>148</v>
      </c>
      <c r="N1013" s="91"/>
      <c r="O1013" s="91"/>
      <c r="P1013" s="91"/>
      <c r="Q1013" s="92"/>
    </row>
    <row r="1014" spans="1:17" ht="15.75" hidden="1" thickBot="1" x14ac:dyDescent="0.3">
      <c r="A1014" s="85" t="s">
        <v>1</v>
      </c>
      <c r="B1014" s="86" t="s">
        <v>5</v>
      </c>
      <c r="C1014" s="86" t="s">
        <v>6</v>
      </c>
      <c r="D1014" s="86" t="s">
        <v>7</v>
      </c>
      <c r="E1014" s="87" t="s">
        <v>29</v>
      </c>
      <c r="G1014" s="85" t="s">
        <v>1</v>
      </c>
      <c r="H1014" s="86" t="s">
        <v>5</v>
      </c>
      <c r="I1014" s="86" t="s">
        <v>6</v>
      </c>
      <c r="J1014" s="86" t="s">
        <v>7</v>
      </c>
      <c r="K1014" s="87" t="s">
        <v>29</v>
      </c>
      <c r="M1014" s="85" t="s">
        <v>1</v>
      </c>
      <c r="N1014" s="86" t="s">
        <v>5</v>
      </c>
      <c r="O1014" s="86" t="s">
        <v>6</v>
      </c>
      <c r="P1014" s="86" t="s">
        <v>7</v>
      </c>
      <c r="Q1014" s="87" t="s">
        <v>29</v>
      </c>
    </row>
    <row r="1015" spans="1:17" ht="15.75" hidden="1" thickBot="1" x14ac:dyDescent="0.3">
      <c r="A1015" s="77" t="s">
        <v>149</v>
      </c>
      <c r="B1015" s="73" t="s">
        <v>8</v>
      </c>
      <c r="C1015" s="73">
        <v>33.6</v>
      </c>
      <c r="D1015" s="73">
        <v>37.1</v>
      </c>
      <c r="E1015" s="74">
        <v>38.200000000000003</v>
      </c>
      <c r="G1015" s="78" t="s">
        <v>9</v>
      </c>
      <c r="H1015" s="79" t="s">
        <v>8</v>
      </c>
      <c r="I1015" s="79">
        <f>C1015-C1006</f>
        <v>0</v>
      </c>
      <c r="J1015" s="79">
        <f t="shared" ref="J1015:J1018" si="221">D1015-D1006</f>
        <v>0</v>
      </c>
      <c r="K1015" s="79">
        <f t="shared" ref="K1015:K1018" si="222">E1015-E1006</f>
        <v>0</v>
      </c>
      <c r="M1015" s="78" t="s">
        <v>9</v>
      </c>
      <c r="N1015" s="79" t="s">
        <v>8</v>
      </c>
      <c r="O1015" s="79">
        <f>C1015/C1006*100-100</f>
        <v>0</v>
      </c>
      <c r="P1015" s="79">
        <f t="shared" ref="P1015:P1018" si="223">D1015/D1006*100-100</f>
        <v>0</v>
      </c>
      <c r="Q1015" s="79">
        <f t="shared" ref="Q1015:Q1018" si="224">E1015/E1006*100-100</f>
        <v>0</v>
      </c>
    </row>
    <row r="1016" spans="1:17" ht="15.75" hidden="1" thickBot="1" x14ac:dyDescent="0.3">
      <c r="A1016" s="41" t="s">
        <v>2</v>
      </c>
      <c r="B1016" s="83" t="s">
        <v>8</v>
      </c>
      <c r="C1016" s="83">
        <v>34.9</v>
      </c>
      <c r="D1016" s="83">
        <v>38.15</v>
      </c>
      <c r="E1016" s="30">
        <v>38.979999999999997</v>
      </c>
      <c r="G1016" s="41" t="s">
        <v>2</v>
      </c>
      <c r="H1016" s="79" t="s">
        <v>8</v>
      </c>
      <c r="I1016" s="79">
        <f t="shared" ref="I1016:I1018" si="225">C1016-C1007</f>
        <v>0</v>
      </c>
      <c r="J1016" s="79">
        <f t="shared" si="221"/>
        <v>0</v>
      </c>
      <c r="K1016" s="79">
        <f t="shared" si="222"/>
        <v>0</v>
      </c>
      <c r="M1016" s="41" t="s">
        <v>2</v>
      </c>
      <c r="N1016" s="79" t="s">
        <v>8</v>
      </c>
      <c r="O1016" s="79">
        <f t="shared" ref="O1016:O1018" si="226">C1016/C1007*100-100</f>
        <v>0</v>
      </c>
      <c r="P1016" s="79">
        <f t="shared" si="223"/>
        <v>0</v>
      </c>
      <c r="Q1016" s="79">
        <f t="shared" si="224"/>
        <v>0</v>
      </c>
    </row>
    <row r="1017" spans="1:17" ht="15.75" hidden="1" thickBot="1" x14ac:dyDescent="0.3">
      <c r="A1017" s="41" t="s">
        <v>121</v>
      </c>
      <c r="B1017" s="83" t="s">
        <v>8</v>
      </c>
      <c r="C1017" s="83">
        <v>33.6</v>
      </c>
      <c r="D1017" s="83">
        <v>37.1</v>
      </c>
      <c r="E1017" s="30">
        <v>38.1</v>
      </c>
      <c r="G1017" s="41" t="s">
        <v>121</v>
      </c>
      <c r="H1017" s="79" t="s">
        <v>8</v>
      </c>
      <c r="I1017" s="79">
        <f t="shared" si="225"/>
        <v>0</v>
      </c>
      <c r="J1017" s="79">
        <f t="shared" si="221"/>
        <v>0</v>
      </c>
      <c r="K1017" s="79">
        <f t="shared" si="222"/>
        <v>0</v>
      </c>
      <c r="M1017" s="41" t="s">
        <v>121</v>
      </c>
      <c r="N1017" s="79" t="s">
        <v>8</v>
      </c>
      <c r="O1017" s="79">
        <f t="shared" si="226"/>
        <v>0</v>
      </c>
      <c r="P1017" s="79">
        <f t="shared" si="223"/>
        <v>0</v>
      </c>
      <c r="Q1017" s="79">
        <f t="shared" si="224"/>
        <v>0</v>
      </c>
    </row>
    <row r="1018" spans="1:17" ht="15.75" hidden="1" thickBot="1" x14ac:dyDescent="0.3">
      <c r="A1018" s="39" t="s">
        <v>4</v>
      </c>
      <c r="B1018" s="37">
        <v>31.6</v>
      </c>
      <c r="C1018" s="37">
        <v>33.6</v>
      </c>
      <c r="D1018" s="37">
        <v>37.1</v>
      </c>
      <c r="E1018" s="38">
        <v>38.1</v>
      </c>
      <c r="F1018" s="89"/>
      <c r="G1018" s="39" t="s">
        <v>4</v>
      </c>
      <c r="H1018" s="79">
        <f>B1018-B1009</f>
        <v>0</v>
      </c>
      <c r="I1018" s="79">
        <f t="shared" si="225"/>
        <v>0</v>
      </c>
      <c r="J1018" s="79">
        <f t="shared" si="221"/>
        <v>0.20000000000000284</v>
      </c>
      <c r="K1018" s="79">
        <f t="shared" si="222"/>
        <v>0.60000000000000142</v>
      </c>
      <c r="M1018" s="39" t="s">
        <v>4</v>
      </c>
      <c r="N1018" s="79">
        <f>B1018/B1009*100-100</f>
        <v>0</v>
      </c>
      <c r="O1018" s="79">
        <f t="shared" si="226"/>
        <v>0</v>
      </c>
      <c r="P1018" s="79">
        <f t="shared" si="223"/>
        <v>0.54200542005420971</v>
      </c>
      <c r="Q1018" s="79">
        <f t="shared" si="224"/>
        <v>1.5999999999999943</v>
      </c>
    </row>
    <row r="1019" spans="1:17" hidden="1" x14ac:dyDescent="0.25"/>
    <row r="1020" spans="1:17" hidden="1" x14ac:dyDescent="0.25"/>
    <row r="1021" spans="1:17" ht="15.75" hidden="1" thickBot="1" x14ac:dyDescent="0.3"/>
    <row r="1022" spans="1:17" ht="16.5" hidden="1" thickBot="1" x14ac:dyDescent="0.3">
      <c r="A1022" s="90" t="s">
        <v>150</v>
      </c>
      <c r="B1022" s="91"/>
      <c r="C1022" s="91"/>
      <c r="D1022" s="91"/>
      <c r="E1022" s="92"/>
      <c r="G1022" s="90" t="s">
        <v>151</v>
      </c>
      <c r="H1022" s="91"/>
      <c r="I1022" s="91"/>
      <c r="J1022" s="91"/>
      <c r="K1022" s="92"/>
      <c r="M1022" s="90" t="s">
        <v>152</v>
      </c>
      <c r="N1022" s="91"/>
      <c r="O1022" s="91"/>
      <c r="P1022" s="91"/>
      <c r="Q1022" s="92"/>
    </row>
    <row r="1023" spans="1:17" ht="15.75" hidden="1" thickBot="1" x14ac:dyDescent="0.3">
      <c r="A1023" s="85" t="s">
        <v>1</v>
      </c>
      <c r="B1023" s="86" t="s">
        <v>5</v>
      </c>
      <c r="C1023" s="86" t="s">
        <v>6</v>
      </c>
      <c r="D1023" s="86" t="s">
        <v>7</v>
      </c>
      <c r="E1023" s="87" t="s">
        <v>29</v>
      </c>
      <c r="G1023" s="85" t="s">
        <v>1</v>
      </c>
      <c r="H1023" s="86" t="s">
        <v>5</v>
      </c>
      <c r="I1023" s="86" t="s">
        <v>6</v>
      </c>
      <c r="J1023" s="86" t="s">
        <v>7</v>
      </c>
      <c r="K1023" s="87" t="s">
        <v>29</v>
      </c>
      <c r="M1023" s="85" t="s">
        <v>1</v>
      </c>
      <c r="N1023" s="86" t="s">
        <v>5</v>
      </c>
      <c r="O1023" s="86" t="s">
        <v>6</v>
      </c>
      <c r="P1023" s="86" t="s">
        <v>7</v>
      </c>
      <c r="Q1023" s="87" t="s">
        <v>29</v>
      </c>
    </row>
    <row r="1024" spans="1:17" ht="15.75" hidden="1" thickBot="1" x14ac:dyDescent="0.3">
      <c r="A1024" s="77" t="s">
        <v>149</v>
      </c>
      <c r="B1024" s="73" t="s">
        <v>8</v>
      </c>
      <c r="C1024" s="73">
        <v>33.700000000000003</v>
      </c>
      <c r="D1024" s="73">
        <v>37.299999999999997</v>
      </c>
      <c r="E1024" s="74">
        <v>38.200000000000003</v>
      </c>
      <c r="G1024" s="78" t="s">
        <v>9</v>
      </c>
      <c r="H1024" s="79" t="s">
        <v>8</v>
      </c>
      <c r="I1024" s="79">
        <f>C1024-C1015</f>
        <v>0.10000000000000142</v>
      </c>
      <c r="J1024" s="79">
        <f t="shared" ref="J1024:J1027" si="227">D1024-D1015</f>
        <v>0.19999999999999574</v>
      </c>
      <c r="K1024" s="79">
        <f t="shared" ref="K1024:K1027" si="228">E1024-E1015</f>
        <v>0</v>
      </c>
      <c r="M1024" s="78" t="s">
        <v>9</v>
      </c>
      <c r="N1024" s="79" t="s">
        <v>8</v>
      </c>
      <c r="O1024" s="79">
        <f>C1024/C1015*100-100</f>
        <v>0.297619047619051</v>
      </c>
      <c r="P1024" s="79">
        <f t="shared" ref="P1024:P1027" si="229">D1024/D1015*100-100</f>
        <v>0.53908355795147145</v>
      </c>
      <c r="Q1024" s="79">
        <f t="shared" ref="Q1024:Q1027" si="230">E1024/E1015*100-100</f>
        <v>0</v>
      </c>
    </row>
    <row r="1025" spans="1:17" ht="15.75" hidden="1" thickBot="1" x14ac:dyDescent="0.3">
      <c r="A1025" s="41" t="s">
        <v>2</v>
      </c>
      <c r="B1025" s="83" t="s">
        <v>8</v>
      </c>
      <c r="C1025" s="83">
        <v>35.200000000000003</v>
      </c>
      <c r="D1025" s="83">
        <v>38.450000000000003</v>
      </c>
      <c r="E1025" s="30">
        <v>39.28</v>
      </c>
      <c r="G1025" s="41" t="s">
        <v>2</v>
      </c>
      <c r="H1025" s="79" t="s">
        <v>8</v>
      </c>
      <c r="I1025" s="79">
        <f t="shared" ref="I1025:I1027" si="231">C1025-C1016</f>
        <v>0.30000000000000426</v>
      </c>
      <c r="J1025" s="79">
        <f t="shared" si="227"/>
        <v>0.30000000000000426</v>
      </c>
      <c r="K1025" s="79">
        <f t="shared" si="228"/>
        <v>0.30000000000000426</v>
      </c>
      <c r="M1025" s="41" t="s">
        <v>2</v>
      </c>
      <c r="N1025" s="79" t="s">
        <v>8</v>
      </c>
      <c r="O1025" s="79">
        <f t="shared" ref="O1025:O1027" si="232">C1025/C1016*100-100</f>
        <v>0.85959885386822066</v>
      </c>
      <c r="P1025" s="79">
        <f t="shared" si="229"/>
        <v>0.78636959370905402</v>
      </c>
      <c r="Q1025" s="79">
        <f t="shared" si="230"/>
        <v>0.76962544894819018</v>
      </c>
    </row>
    <row r="1026" spans="1:17" ht="15.75" hidden="1" thickBot="1" x14ac:dyDescent="0.3">
      <c r="A1026" s="41" t="s">
        <v>121</v>
      </c>
      <c r="B1026" s="83" t="s">
        <v>8</v>
      </c>
      <c r="C1026" s="83">
        <v>33.6</v>
      </c>
      <c r="D1026" s="83">
        <v>37.1</v>
      </c>
      <c r="E1026" s="30">
        <v>38.1</v>
      </c>
      <c r="G1026" s="41" t="s">
        <v>121</v>
      </c>
      <c r="H1026" s="79" t="s">
        <v>8</v>
      </c>
      <c r="I1026" s="79">
        <f t="shared" si="231"/>
        <v>0</v>
      </c>
      <c r="J1026" s="79">
        <f t="shared" si="227"/>
        <v>0</v>
      </c>
      <c r="K1026" s="79">
        <f t="shared" si="228"/>
        <v>0</v>
      </c>
      <c r="M1026" s="41" t="s">
        <v>121</v>
      </c>
      <c r="N1026" s="79" t="s">
        <v>8</v>
      </c>
      <c r="O1026" s="79">
        <f t="shared" si="232"/>
        <v>0</v>
      </c>
      <c r="P1026" s="79">
        <f t="shared" si="229"/>
        <v>0</v>
      </c>
      <c r="Q1026" s="79">
        <f t="shared" si="230"/>
        <v>0</v>
      </c>
    </row>
    <row r="1027" spans="1:17" ht="15.75" hidden="1" thickBot="1" x14ac:dyDescent="0.3">
      <c r="A1027" s="39" t="s">
        <v>4</v>
      </c>
      <c r="B1027" s="37">
        <v>31.6</v>
      </c>
      <c r="C1027" s="37">
        <v>33.6</v>
      </c>
      <c r="D1027" s="37">
        <v>37.1</v>
      </c>
      <c r="E1027" s="38">
        <v>38.1</v>
      </c>
      <c r="F1027" s="89"/>
      <c r="G1027" s="39" t="s">
        <v>4</v>
      </c>
      <c r="H1027" s="79">
        <f>B1027-B1018</f>
        <v>0</v>
      </c>
      <c r="I1027" s="79">
        <f t="shared" si="231"/>
        <v>0</v>
      </c>
      <c r="J1027" s="79">
        <f t="shared" si="227"/>
        <v>0</v>
      </c>
      <c r="K1027" s="79">
        <f t="shared" si="228"/>
        <v>0</v>
      </c>
      <c r="M1027" s="39" t="s">
        <v>4</v>
      </c>
      <c r="N1027" s="79">
        <f>B1027/B1018*100-100</f>
        <v>0</v>
      </c>
      <c r="O1027" s="79">
        <f t="shared" si="232"/>
        <v>0</v>
      </c>
      <c r="P1027" s="79">
        <f t="shared" si="229"/>
        <v>0</v>
      </c>
      <c r="Q1027" s="79">
        <f t="shared" si="230"/>
        <v>0</v>
      </c>
    </row>
    <row r="1028" spans="1:17" hidden="1" x14ac:dyDescent="0.25"/>
    <row r="1029" spans="1:17" hidden="1" x14ac:dyDescent="0.25"/>
    <row r="1030" spans="1:17" ht="15.75" hidden="1" thickBot="1" x14ac:dyDescent="0.3"/>
    <row r="1031" spans="1:17" ht="16.5" hidden="1" thickBot="1" x14ac:dyDescent="0.3">
      <c r="A1031" s="90" t="s">
        <v>153</v>
      </c>
      <c r="B1031" s="91"/>
      <c r="C1031" s="91"/>
      <c r="D1031" s="91"/>
      <c r="E1031" s="92"/>
      <c r="G1031" s="90" t="s">
        <v>154</v>
      </c>
      <c r="H1031" s="91"/>
      <c r="I1031" s="91"/>
      <c r="J1031" s="91"/>
      <c r="K1031" s="92"/>
      <c r="M1031" s="90" t="s">
        <v>155</v>
      </c>
      <c r="N1031" s="91"/>
      <c r="O1031" s="91"/>
      <c r="P1031" s="91"/>
      <c r="Q1031" s="92"/>
    </row>
    <row r="1032" spans="1:17" ht="15.75" hidden="1" thickBot="1" x14ac:dyDescent="0.3">
      <c r="A1032" s="85" t="s">
        <v>1</v>
      </c>
      <c r="B1032" s="86" t="s">
        <v>5</v>
      </c>
      <c r="C1032" s="86" t="s">
        <v>6</v>
      </c>
      <c r="D1032" s="86" t="s">
        <v>7</v>
      </c>
      <c r="E1032" s="87" t="s">
        <v>29</v>
      </c>
      <c r="G1032" s="85" t="s">
        <v>1</v>
      </c>
      <c r="H1032" s="86" t="s">
        <v>5</v>
      </c>
      <c r="I1032" s="86" t="s">
        <v>6</v>
      </c>
      <c r="J1032" s="86" t="s">
        <v>7</v>
      </c>
      <c r="K1032" s="87" t="s">
        <v>29</v>
      </c>
      <c r="M1032" s="85" t="s">
        <v>1</v>
      </c>
      <c r="N1032" s="86" t="s">
        <v>5</v>
      </c>
      <c r="O1032" s="86" t="s">
        <v>6</v>
      </c>
      <c r="P1032" s="86" t="s">
        <v>7</v>
      </c>
      <c r="Q1032" s="87" t="s">
        <v>29</v>
      </c>
    </row>
    <row r="1033" spans="1:17" ht="15.75" hidden="1" thickBot="1" x14ac:dyDescent="0.3">
      <c r="A1033" s="77" t="s">
        <v>149</v>
      </c>
      <c r="B1033" s="73" t="s">
        <v>8</v>
      </c>
      <c r="C1033" s="73">
        <v>33.700000000000003</v>
      </c>
      <c r="D1033" s="73">
        <v>37.299999999999997</v>
      </c>
      <c r="E1033" s="74">
        <v>38.200000000000003</v>
      </c>
      <c r="G1033" s="78" t="s">
        <v>9</v>
      </c>
      <c r="H1033" s="79" t="s">
        <v>8</v>
      </c>
      <c r="I1033" s="79">
        <f>C1033-C1024</f>
        <v>0</v>
      </c>
      <c r="J1033" s="79">
        <f t="shared" ref="J1033:J1036" si="233">D1033-D1024</f>
        <v>0</v>
      </c>
      <c r="K1033" s="79">
        <f t="shared" ref="K1033:K1036" si="234">E1033-E1024</f>
        <v>0</v>
      </c>
      <c r="M1033" s="78" t="s">
        <v>9</v>
      </c>
      <c r="N1033" s="79" t="s">
        <v>8</v>
      </c>
      <c r="O1033" s="79">
        <f>C1033/C1024*100-100</f>
        <v>0</v>
      </c>
      <c r="P1033" s="79">
        <f t="shared" ref="P1033:P1036" si="235">D1033/D1024*100-100</f>
        <v>0</v>
      </c>
      <c r="Q1033" s="79">
        <f t="shared" ref="Q1033:Q1036" si="236">E1033/E1024*100-100</f>
        <v>0</v>
      </c>
    </row>
    <row r="1034" spans="1:17" ht="15.75" hidden="1" thickBot="1" x14ac:dyDescent="0.3">
      <c r="A1034" s="41" t="s">
        <v>2</v>
      </c>
      <c r="B1034" s="83" t="s">
        <v>8</v>
      </c>
      <c r="C1034" s="83">
        <v>35.200000000000003</v>
      </c>
      <c r="D1034" s="83">
        <v>38.450000000000003</v>
      </c>
      <c r="E1034" s="30">
        <v>39.28</v>
      </c>
      <c r="G1034" s="41" t="s">
        <v>2</v>
      </c>
      <c r="H1034" s="79" t="s">
        <v>8</v>
      </c>
      <c r="I1034" s="79">
        <f t="shared" ref="I1034:I1036" si="237">C1034-C1025</f>
        <v>0</v>
      </c>
      <c r="J1034" s="79">
        <f t="shared" si="233"/>
        <v>0</v>
      </c>
      <c r="K1034" s="79">
        <f t="shared" si="234"/>
        <v>0</v>
      </c>
      <c r="M1034" s="41" t="s">
        <v>2</v>
      </c>
      <c r="N1034" s="79" t="s">
        <v>8</v>
      </c>
      <c r="O1034" s="79">
        <f t="shared" ref="O1034:O1036" si="238">C1034/C1025*100-100</f>
        <v>0</v>
      </c>
      <c r="P1034" s="79">
        <f t="shared" si="235"/>
        <v>0</v>
      </c>
      <c r="Q1034" s="79">
        <f t="shared" si="236"/>
        <v>0</v>
      </c>
    </row>
    <row r="1035" spans="1:17" ht="15.75" hidden="1" thickBot="1" x14ac:dyDescent="0.3">
      <c r="A1035" s="41" t="s">
        <v>121</v>
      </c>
      <c r="B1035" s="83" t="s">
        <v>8</v>
      </c>
      <c r="C1035" s="83">
        <v>33.6</v>
      </c>
      <c r="D1035" s="83">
        <v>37.1</v>
      </c>
      <c r="E1035" s="30">
        <v>38.1</v>
      </c>
      <c r="G1035" s="41" t="s">
        <v>121</v>
      </c>
      <c r="H1035" s="79" t="s">
        <v>8</v>
      </c>
      <c r="I1035" s="79">
        <f t="shared" si="237"/>
        <v>0</v>
      </c>
      <c r="J1035" s="79">
        <f t="shared" si="233"/>
        <v>0</v>
      </c>
      <c r="K1035" s="79">
        <f t="shared" si="234"/>
        <v>0</v>
      </c>
      <c r="M1035" s="41" t="s">
        <v>121</v>
      </c>
      <c r="N1035" s="79" t="s">
        <v>8</v>
      </c>
      <c r="O1035" s="79">
        <f t="shared" si="238"/>
        <v>0</v>
      </c>
      <c r="P1035" s="79">
        <f t="shared" si="235"/>
        <v>0</v>
      </c>
      <c r="Q1035" s="79">
        <f t="shared" si="236"/>
        <v>0</v>
      </c>
    </row>
    <row r="1036" spans="1:17" ht="15.75" hidden="1" thickBot="1" x14ac:dyDescent="0.3">
      <c r="A1036" s="39" t="s">
        <v>4</v>
      </c>
      <c r="B1036" s="37">
        <v>31.6</v>
      </c>
      <c r="C1036" s="37">
        <v>33.6</v>
      </c>
      <c r="D1036" s="37">
        <v>37.1</v>
      </c>
      <c r="E1036" s="38">
        <v>38.1</v>
      </c>
      <c r="F1036" s="89"/>
      <c r="G1036" s="39" t="s">
        <v>4</v>
      </c>
      <c r="H1036" s="79">
        <f>B1036-B1027</f>
        <v>0</v>
      </c>
      <c r="I1036" s="79">
        <f t="shared" si="237"/>
        <v>0</v>
      </c>
      <c r="J1036" s="79">
        <f t="shared" si="233"/>
        <v>0</v>
      </c>
      <c r="K1036" s="79">
        <f t="shared" si="234"/>
        <v>0</v>
      </c>
      <c r="M1036" s="39" t="s">
        <v>4</v>
      </c>
      <c r="N1036" s="79">
        <f>B1036/B1027*100-100</f>
        <v>0</v>
      </c>
      <c r="O1036" s="79">
        <f t="shared" si="238"/>
        <v>0</v>
      </c>
      <c r="P1036" s="79">
        <f t="shared" si="235"/>
        <v>0</v>
      </c>
      <c r="Q1036" s="79">
        <f t="shared" si="236"/>
        <v>0</v>
      </c>
    </row>
    <row r="1037" spans="1:17" hidden="1" x14ac:dyDescent="0.25"/>
    <row r="1038" spans="1:17" hidden="1" x14ac:dyDescent="0.25"/>
    <row r="1039" spans="1:17" ht="15.75" hidden="1" thickBot="1" x14ac:dyDescent="0.3"/>
    <row r="1040" spans="1:17" ht="16.5" hidden="1" thickBot="1" x14ac:dyDescent="0.3">
      <c r="A1040" s="90" t="s">
        <v>156</v>
      </c>
      <c r="B1040" s="91"/>
      <c r="C1040" s="91"/>
      <c r="D1040" s="91"/>
      <c r="E1040" s="92"/>
      <c r="G1040" s="90" t="s">
        <v>158</v>
      </c>
      <c r="H1040" s="91"/>
      <c r="I1040" s="91"/>
      <c r="J1040" s="91"/>
      <c r="K1040" s="92"/>
      <c r="M1040" s="90" t="s">
        <v>157</v>
      </c>
      <c r="N1040" s="91"/>
      <c r="O1040" s="91"/>
      <c r="P1040" s="91"/>
      <c r="Q1040" s="92"/>
    </row>
    <row r="1041" spans="1:17" ht="15.75" hidden="1" thickBot="1" x14ac:dyDescent="0.3">
      <c r="A1041" s="85" t="s">
        <v>1</v>
      </c>
      <c r="B1041" s="86" t="s">
        <v>5</v>
      </c>
      <c r="C1041" s="86" t="s">
        <v>6</v>
      </c>
      <c r="D1041" s="86" t="s">
        <v>7</v>
      </c>
      <c r="E1041" s="87" t="s">
        <v>29</v>
      </c>
      <c r="G1041" s="85" t="s">
        <v>1</v>
      </c>
      <c r="H1041" s="86" t="s">
        <v>5</v>
      </c>
      <c r="I1041" s="86" t="s">
        <v>6</v>
      </c>
      <c r="J1041" s="86" t="s">
        <v>7</v>
      </c>
      <c r="K1041" s="87" t="s">
        <v>29</v>
      </c>
      <c r="M1041" s="85" t="s">
        <v>1</v>
      </c>
      <c r="N1041" s="86" t="s">
        <v>5</v>
      </c>
      <c r="O1041" s="86" t="s">
        <v>6</v>
      </c>
      <c r="P1041" s="86" t="s">
        <v>7</v>
      </c>
      <c r="Q1041" s="87" t="s">
        <v>29</v>
      </c>
    </row>
    <row r="1042" spans="1:17" ht="15.75" hidden="1" thickBot="1" x14ac:dyDescent="0.3">
      <c r="A1042" s="77" t="s">
        <v>149</v>
      </c>
      <c r="B1042" s="73" t="s">
        <v>8</v>
      </c>
      <c r="C1042" s="73">
        <v>33.9</v>
      </c>
      <c r="D1042" s="73">
        <v>37.299999999999997</v>
      </c>
      <c r="E1042" s="74">
        <v>38.200000000000003</v>
      </c>
      <c r="G1042" s="78" t="s">
        <v>9</v>
      </c>
      <c r="H1042" s="79" t="s">
        <v>8</v>
      </c>
      <c r="I1042" s="79">
        <f>C1042-C1033</f>
        <v>0.19999999999999574</v>
      </c>
      <c r="J1042" s="79">
        <f t="shared" ref="J1042:J1045" si="239">D1042-D1033</f>
        <v>0</v>
      </c>
      <c r="K1042" s="79">
        <f t="shared" ref="K1042:K1045" si="240">E1042-E1033</f>
        <v>0</v>
      </c>
      <c r="M1042" s="78" t="s">
        <v>9</v>
      </c>
      <c r="N1042" s="79" t="s">
        <v>8</v>
      </c>
      <c r="O1042" s="79">
        <f>C1042/C1033*100-100</f>
        <v>0.59347181008901373</v>
      </c>
      <c r="P1042" s="79">
        <f t="shared" ref="P1042:P1045" si="241">D1042/D1033*100-100</f>
        <v>0</v>
      </c>
      <c r="Q1042" s="79">
        <f t="shared" ref="Q1042:Q1045" si="242">E1042/E1033*100-100</f>
        <v>0</v>
      </c>
    </row>
    <row r="1043" spans="1:17" ht="15.75" hidden="1" thickBot="1" x14ac:dyDescent="0.3">
      <c r="A1043" s="41" t="s">
        <v>2</v>
      </c>
      <c r="B1043" s="83" t="s">
        <v>8</v>
      </c>
      <c r="C1043" s="83">
        <v>35.5</v>
      </c>
      <c r="D1043" s="83">
        <v>38.450000000000003</v>
      </c>
      <c r="E1043" s="30">
        <v>39.28</v>
      </c>
      <c r="G1043" s="41" t="s">
        <v>2</v>
      </c>
      <c r="H1043" s="79" t="s">
        <v>8</v>
      </c>
      <c r="I1043" s="79">
        <f t="shared" ref="I1043:I1045" si="243">C1043-C1034</f>
        <v>0.29999999999999716</v>
      </c>
      <c r="J1043" s="79">
        <f t="shared" si="239"/>
        <v>0</v>
      </c>
      <c r="K1043" s="79">
        <f t="shared" si="240"/>
        <v>0</v>
      </c>
      <c r="M1043" s="41" t="s">
        <v>2</v>
      </c>
      <c r="N1043" s="79" t="s">
        <v>8</v>
      </c>
      <c r="O1043" s="79">
        <f t="shared" ref="O1043:O1045" si="244">C1043/C1034*100-100</f>
        <v>0.85227272727273373</v>
      </c>
      <c r="P1043" s="79">
        <f t="shared" si="241"/>
        <v>0</v>
      </c>
      <c r="Q1043" s="79">
        <f t="shared" si="242"/>
        <v>0</v>
      </c>
    </row>
    <row r="1044" spans="1:17" ht="15.75" hidden="1" thickBot="1" x14ac:dyDescent="0.3">
      <c r="A1044" s="41" t="s">
        <v>121</v>
      </c>
      <c r="B1044" s="83" t="s">
        <v>8</v>
      </c>
      <c r="C1044" s="83">
        <v>33.6</v>
      </c>
      <c r="D1044" s="83">
        <v>37.200000000000003</v>
      </c>
      <c r="E1044" s="30">
        <v>38.1</v>
      </c>
      <c r="G1044" s="41" t="s">
        <v>121</v>
      </c>
      <c r="H1044" s="79" t="s">
        <v>8</v>
      </c>
      <c r="I1044" s="79">
        <f t="shared" si="243"/>
        <v>0</v>
      </c>
      <c r="J1044" s="79">
        <f t="shared" si="239"/>
        <v>0.10000000000000142</v>
      </c>
      <c r="K1044" s="79">
        <f t="shared" si="240"/>
        <v>0</v>
      </c>
      <c r="M1044" s="41" t="s">
        <v>121</v>
      </c>
      <c r="N1044" s="79" t="s">
        <v>8</v>
      </c>
      <c r="O1044" s="79">
        <f t="shared" si="244"/>
        <v>0</v>
      </c>
      <c r="P1044" s="79">
        <f t="shared" si="241"/>
        <v>0.26954177897573572</v>
      </c>
      <c r="Q1044" s="79">
        <f t="shared" si="242"/>
        <v>0</v>
      </c>
    </row>
    <row r="1045" spans="1:17" ht="15.75" hidden="1" thickBot="1" x14ac:dyDescent="0.3">
      <c r="A1045" s="39" t="s">
        <v>4</v>
      </c>
      <c r="B1045" s="37">
        <v>31.6</v>
      </c>
      <c r="C1045" s="37">
        <v>33.6</v>
      </c>
      <c r="D1045" s="37">
        <v>37.200000000000003</v>
      </c>
      <c r="E1045" s="38">
        <v>38.1</v>
      </c>
      <c r="F1045" s="89"/>
      <c r="G1045" s="39" t="s">
        <v>4</v>
      </c>
      <c r="H1045" s="79">
        <f>B1045-B1036</f>
        <v>0</v>
      </c>
      <c r="I1045" s="79">
        <f t="shared" si="243"/>
        <v>0</v>
      </c>
      <c r="J1045" s="79">
        <f t="shared" si="239"/>
        <v>0.10000000000000142</v>
      </c>
      <c r="K1045" s="79">
        <f t="shared" si="240"/>
        <v>0</v>
      </c>
      <c r="M1045" s="39" t="s">
        <v>4</v>
      </c>
      <c r="N1045" s="79">
        <f>B1045/B1036*100-100</f>
        <v>0</v>
      </c>
      <c r="O1045" s="79">
        <f t="shared" si="244"/>
        <v>0</v>
      </c>
      <c r="P1045" s="79">
        <f t="shared" si="241"/>
        <v>0.26954177897573572</v>
      </c>
      <c r="Q1045" s="79">
        <f t="shared" si="242"/>
        <v>0</v>
      </c>
    </row>
    <row r="1046" spans="1:17" hidden="1" x14ac:dyDescent="0.25"/>
    <row r="1047" spans="1:17" hidden="1" x14ac:dyDescent="0.25"/>
    <row r="1048" spans="1:17" ht="15.75" hidden="1" thickBot="1" x14ac:dyDescent="0.3"/>
    <row r="1049" spans="1:17" ht="16.5" hidden="1" thickBot="1" x14ac:dyDescent="0.3">
      <c r="A1049" s="90" t="s">
        <v>159</v>
      </c>
      <c r="B1049" s="91"/>
      <c r="C1049" s="91"/>
      <c r="D1049" s="91"/>
      <c r="E1049" s="92"/>
      <c r="G1049" s="90" t="s">
        <v>160</v>
      </c>
      <c r="H1049" s="91"/>
      <c r="I1049" s="91"/>
      <c r="J1049" s="91"/>
      <c r="K1049" s="92"/>
      <c r="M1049" s="90" t="s">
        <v>161</v>
      </c>
      <c r="N1049" s="91"/>
      <c r="O1049" s="91"/>
      <c r="P1049" s="91"/>
      <c r="Q1049" s="92"/>
    </row>
    <row r="1050" spans="1:17" ht="15.75" hidden="1" thickBot="1" x14ac:dyDescent="0.3">
      <c r="A1050" s="85" t="s">
        <v>1</v>
      </c>
      <c r="B1050" s="86" t="s">
        <v>5</v>
      </c>
      <c r="C1050" s="86" t="s">
        <v>6</v>
      </c>
      <c r="D1050" s="86" t="s">
        <v>7</v>
      </c>
      <c r="E1050" s="87" t="s">
        <v>29</v>
      </c>
      <c r="G1050" s="85" t="s">
        <v>1</v>
      </c>
      <c r="H1050" s="86" t="s">
        <v>5</v>
      </c>
      <c r="I1050" s="86" t="s">
        <v>6</v>
      </c>
      <c r="J1050" s="86" t="s">
        <v>7</v>
      </c>
      <c r="K1050" s="87" t="s">
        <v>29</v>
      </c>
      <c r="M1050" s="85" t="s">
        <v>1</v>
      </c>
      <c r="N1050" s="86" t="s">
        <v>5</v>
      </c>
      <c r="O1050" s="86" t="s">
        <v>6</v>
      </c>
      <c r="P1050" s="86" t="s">
        <v>7</v>
      </c>
      <c r="Q1050" s="87" t="s">
        <v>29</v>
      </c>
    </row>
    <row r="1051" spans="1:17" ht="15.75" hidden="1" thickBot="1" x14ac:dyDescent="0.3">
      <c r="A1051" s="77" t="s">
        <v>149</v>
      </c>
      <c r="B1051" s="73" t="s">
        <v>8</v>
      </c>
      <c r="C1051" s="73">
        <v>33.9</v>
      </c>
      <c r="D1051" s="73">
        <v>37.299999999999997</v>
      </c>
      <c r="E1051" s="74">
        <v>38.200000000000003</v>
      </c>
      <c r="G1051" s="78" t="s">
        <v>9</v>
      </c>
      <c r="H1051" s="79" t="s">
        <v>8</v>
      </c>
      <c r="I1051" s="79">
        <f>C1051-C1042</f>
        <v>0</v>
      </c>
      <c r="J1051" s="79">
        <f t="shared" ref="J1051:J1054" si="245">D1051-D1042</f>
        <v>0</v>
      </c>
      <c r="K1051" s="79">
        <f t="shared" ref="K1051:K1054" si="246">E1051-E1042</f>
        <v>0</v>
      </c>
      <c r="M1051" s="78" t="s">
        <v>9</v>
      </c>
      <c r="N1051" s="79" t="s">
        <v>8</v>
      </c>
      <c r="O1051" s="79">
        <f>C1051/C1042*100-100</f>
        <v>0</v>
      </c>
      <c r="P1051" s="79">
        <f t="shared" ref="P1051:P1054" si="247">D1051/D1042*100-100</f>
        <v>0</v>
      </c>
      <c r="Q1051" s="79">
        <f t="shared" ref="Q1051:Q1054" si="248">E1051/E1042*100-100</f>
        <v>0</v>
      </c>
    </row>
    <row r="1052" spans="1:17" ht="15.75" hidden="1" thickBot="1" x14ac:dyDescent="0.3">
      <c r="A1052" s="41" t="s">
        <v>2</v>
      </c>
      <c r="B1052" s="83" t="s">
        <v>8</v>
      </c>
      <c r="C1052" s="83">
        <v>35.5</v>
      </c>
      <c r="D1052" s="83">
        <v>38.450000000000003</v>
      </c>
      <c r="E1052" s="30">
        <v>39.28</v>
      </c>
      <c r="G1052" s="41" t="s">
        <v>2</v>
      </c>
      <c r="H1052" s="79" t="s">
        <v>8</v>
      </c>
      <c r="I1052" s="79">
        <f t="shared" ref="I1052:I1054" si="249">C1052-C1043</f>
        <v>0</v>
      </c>
      <c r="J1052" s="79">
        <f t="shared" si="245"/>
        <v>0</v>
      </c>
      <c r="K1052" s="79">
        <f t="shared" si="246"/>
        <v>0</v>
      </c>
      <c r="M1052" s="41" t="s">
        <v>2</v>
      </c>
      <c r="N1052" s="79" t="s">
        <v>8</v>
      </c>
      <c r="O1052" s="79">
        <f t="shared" ref="O1052:O1054" si="250">C1052/C1043*100-100</f>
        <v>0</v>
      </c>
      <c r="P1052" s="79">
        <f t="shared" si="247"/>
        <v>0</v>
      </c>
      <c r="Q1052" s="79">
        <f t="shared" si="248"/>
        <v>0</v>
      </c>
    </row>
    <row r="1053" spans="1:17" ht="15.75" hidden="1" thickBot="1" x14ac:dyDescent="0.3">
      <c r="A1053" s="41" t="s">
        <v>121</v>
      </c>
      <c r="B1053" s="83" t="s">
        <v>8</v>
      </c>
      <c r="C1053" s="83">
        <v>33.799999999999997</v>
      </c>
      <c r="D1053" s="83">
        <v>37.200000000000003</v>
      </c>
      <c r="E1053" s="30">
        <v>38.1</v>
      </c>
      <c r="G1053" s="41" t="s">
        <v>121</v>
      </c>
      <c r="H1053" s="79" t="s">
        <v>8</v>
      </c>
      <c r="I1053" s="79">
        <f t="shared" si="249"/>
        <v>0.19999999999999574</v>
      </c>
      <c r="J1053" s="79">
        <f t="shared" si="245"/>
        <v>0</v>
      </c>
      <c r="K1053" s="79">
        <f t="shared" si="246"/>
        <v>0</v>
      </c>
      <c r="M1053" s="41" t="s">
        <v>121</v>
      </c>
      <c r="N1053" s="79" t="s">
        <v>8</v>
      </c>
      <c r="O1053" s="79">
        <f t="shared" si="250"/>
        <v>0.59523809523808779</v>
      </c>
      <c r="P1053" s="79">
        <f t="shared" si="247"/>
        <v>0</v>
      </c>
      <c r="Q1053" s="79">
        <f t="shared" si="248"/>
        <v>0</v>
      </c>
    </row>
    <row r="1054" spans="1:17" ht="15.75" hidden="1" thickBot="1" x14ac:dyDescent="0.3">
      <c r="A1054" s="39" t="s">
        <v>4</v>
      </c>
      <c r="B1054" s="37">
        <v>31.6</v>
      </c>
      <c r="C1054" s="37">
        <v>33.799999999999997</v>
      </c>
      <c r="D1054" s="37">
        <v>37.200000000000003</v>
      </c>
      <c r="E1054" s="38">
        <v>38.1</v>
      </c>
      <c r="F1054" s="89"/>
      <c r="G1054" s="39" t="s">
        <v>4</v>
      </c>
      <c r="H1054" s="79">
        <f>B1054-B1045</f>
        <v>0</v>
      </c>
      <c r="I1054" s="79">
        <f t="shared" si="249"/>
        <v>0.19999999999999574</v>
      </c>
      <c r="J1054" s="79">
        <f t="shared" si="245"/>
        <v>0</v>
      </c>
      <c r="K1054" s="79">
        <f t="shared" si="246"/>
        <v>0</v>
      </c>
      <c r="M1054" s="39" t="s">
        <v>4</v>
      </c>
      <c r="N1054" s="79">
        <f>B1054/B1045*100-100</f>
        <v>0</v>
      </c>
      <c r="O1054" s="79">
        <f t="shared" si="250"/>
        <v>0.59523809523808779</v>
      </c>
      <c r="P1054" s="79">
        <f t="shared" si="247"/>
        <v>0</v>
      </c>
      <c r="Q1054" s="79">
        <f t="shared" si="248"/>
        <v>0</v>
      </c>
    </row>
    <row r="1055" spans="1:17" hidden="1" x14ac:dyDescent="0.25"/>
    <row r="1056" spans="1:17" hidden="1" x14ac:dyDescent="0.25"/>
    <row r="1057" spans="1:17" ht="15.75" hidden="1" thickBot="1" x14ac:dyDescent="0.3"/>
    <row r="1058" spans="1:17" ht="16.5" hidden="1" thickBot="1" x14ac:dyDescent="0.3">
      <c r="A1058" s="90" t="s">
        <v>162</v>
      </c>
      <c r="B1058" s="91"/>
      <c r="C1058" s="91"/>
      <c r="D1058" s="91"/>
      <c r="E1058" s="92"/>
      <c r="G1058" s="90" t="s">
        <v>163</v>
      </c>
      <c r="H1058" s="91"/>
      <c r="I1058" s="91"/>
      <c r="J1058" s="91"/>
      <c r="K1058" s="92"/>
      <c r="M1058" s="90" t="s">
        <v>164</v>
      </c>
      <c r="N1058" s="91"/>
      <c r="O1058" s="91"/>
      <c r="P1058" s="91"/>
      <c r="Q1058" s="92"/>
    </row>
    <row r="1059" spans="1:17" ht="15.75" hidden="1" thickBot="1" x14ac:dyDescent="0.3">
      <c r="A1059" s="85" t="s">
        <v>1</v>
      </c>
      <c r="B1059" s="86" t="s">
        <v>5</v>
      </c>
      <c r="C1059" s="86" t="s">
        <v>6</v>
      </c>
      <c r="D1059" s="86" t="s">
        <v>7</v>
      </c>
      <c r="E1059" s="87" t="s">
        <v>29</v>
      </c>
      <c r="G1059" s="85" t="s">
        <v>1</v>
      </c>
      <c r="H1059" s="86" t="s">
        <v>5</v>
      </c>
      <c r="I1059" s="86" t="s">
        <v>6</v>
      </c>
      <c r="J1059" s="86" t="s">
        <v>7</v>
      </c>
      <c r="K1059" s="87" t="s">
        <v>29</v>
      </c>
      <c r="M1059" s="85" t="s">
        <v>1</v>
      </c>
      <c r="N1059" s="86" t="s">
        <v>5</v>
      </c>
      <c r="O1059" s="86" t="s">
        <v>6</v>
      </c>
      <c r="P1059" s="86" t="s">
        <v>7</v>
      </c>
      <c r="Q1059" s="87" t="s">
        <v>29</v>
      </c>
    </row>
    <row r="1060" spans="1:17" ht="15.75" hidden="1" thickBot="1" x14ac:dyDescent="0.3">
      <c r="A1060" s="77" t="s">
        <v>149</v>
      </c>
      <c r="B1060" s="73" t="s">
        <v>8</v>
      </c>
      <c r="C1060" s="73">
        <v>34.1</v>
      </c>
      <c r="D1060" s="73">
        <v>37.299999999999997</v>
      </c>
      <c r="E1060" s="74">
        <v>38.200000000000003</v>
      </c>
      <c r="G1060" s="78" t="s">
        <v>9</v>
      </c>
      <c r="H1060" s="79" t="s">
        <v>8</v>
      </c>
      <c r="I1060" s="79">
        <f>C1060-C1051</f>
        <v>0.20000000000000284</v>
      </c>
      <c r="J1060" s="79">
        <f t="shared" ref="J1060:J1063" si="251">D1060-D1051</f>
        <v>0</v>
      </c>
      <c r="K1060" s="79">
        <f t="shared" ref="K1060:K1063" si="252">E1060-E1051</f>
        <v>0</v>
      </c>
      <c r="M1060" s="78" t="s">
        <v>9</v>
      </c>
      <c r="N1060" s="79" t="s">
        <v>8</v>
      </c>
      <c r="O1060" s="79">
        <f>C1060/C1051*100-100</f>
        <v>0.58997050147493724</v>
      </c>
      <c r="P1060" s="79">
        <f t="shared" ref="P1060:P1063" si="253">D1060/D1051*100-100</f>
        <v>0</v>
      </c>
      <c r="Q1060" s="79">
        <f t="shared" ref="Q1060:Q1063" si="254">E1060/E1051*100-100</f>
        <v>0</v>
      </c>
    </row>
    <row r="1061" spans="1:17" ht="15.75" hidden="1" thickBot="1" x14ac:dyDescent="0.3">
      <c r="A1061" s="41" t="s">
        <v>2</v>
      </c>
      <c r="B1061" s="83" t="s">
        <v>8</v>
      </c>
      <c r="C1061" s="83">
        <v>35.700000000000003</v>
      </c>
      <c r="D1061" s="83">
        <v>38.450000000000003</v>
      </c>
      <c r="E1061" s="30">
        <v>39.28</v>
      </c>
      <c r="G1061" s="41" t="s">
        <v>2</v>
      </c>
      <c r="H1061" s="79" t="s">
        <v>8</v>
      </c>
      <c r="I1061" s="79">
        <f t="shared" ref="I1061:I1063" si="255">C1061-C1052</f>
        <v>0.20000000000000284</v>
      </c>
      <c r="J1061" s="79">
        <f t="shared" si="251"/>
        <v>0</v>
      </c>
      <c r="K1061" s="79">
        <f t="shared" si="252"/>
        <v>0</v>
      </c>
      <c r="M1061" s="41" t="s">
        <v>2</v>
      </c>
      <c r="N1061" s="79" t="s">
        <v>8</v>
      </c>
      <c r="O1061" s="79">
        <f t="shared" ref="O1061:O1063" si="256">C1061/C1052*100-100</f>
        <v>0.56338028169014365</v>
      </c>
      <c r="P1061" s="79">
        <f t="shared" si="253"/>
        <v>0</v>
      </c>
      <c r="Q1061" s="79">
        <f t="shared" si="254"/>
        <v>0</v>
      </c>
    </row>
    <row r="1062" spans="1:17" ht="15.75" hidden="1" thickBot="1" x14ac:dyDescent="0.3">
      <c r="A1062" s="41" t="s">
        <v>121</v>
      </c>
      <c r="B1062" s="83" t="s">
        <v>8</v>
      </c>
      <c r="C1062" s="83">
        <v>34.1</v>
      </c>
      <c r="D1062" s="83">
        <v>37.4</v>
      </c>
      <c r="E1062" s="30">
        <v>38.1</v>
      </c>
      <c r="G1062" s="41" t="s">
        <v>121</v>
      </c>
      <c r="H1062" s="79" t="s">
        <v>8</v>
      </c>
      <c r="I1062" s="79">
        <f t="shared" si="255"/>
        <v>0.30000000000000426</v>
      </c>
      <c r="J1062" s="79">
        <f t="shared" si="251"/>
        <v>0.19999999999999574</v>
      </c>
      <c r="K1062" s="79">
        <f t="shared" si="252"/>
        <v>0</v>
      </c>
      <c r="M1062" s="41" t="s">
        <v>121</v>
      </c>
      <c r="N1062" s="79" t="s">
        <v>8</v>
      </c>
      <c r="O1062" s="79">
        <f t="shared" si="256"/>
        <v>0.88757396449705084</v>
      </c>
      <c r="P1062" s="79">
        <f t="shared" si="253"/>
        <v>0.53763440860214473</v>
      </c>
      <c r="Q1062" s="79">
        <f t="shared" si="254"/>
        <v>0</v>
      </c>
    </row>
    <row r="1063" spans="1:17" ht="15.75" hidden="1" thickBot="1" x14ac:dyDescent="0.3">
      <c r="A1063" s="39" t="s">
        <v>4</v>
      </c>
      <c r="B1063" s="37">
        <v>32</v>
      </c>
      <c r="C1063" s="37">
        <v>34.299999999999997</v>
      </c>
      <c r="D1063" s="37">
        <v>37.4</v>
      </c>
      <c r="E1063" s="38">
        <v>38.1</v>
      </c>
      <c r="F1063" s="89"/>
      <c r="G1063" s="39" t="s">
        <v>4</v>
      </c>
      <c r="H1063" s="79">
        <f>B1063-B1054</f>
        <v>0.39999999999999858</v>
      </c>
      <c r="I1063" s="79">
        <f t="shared" si="255"/>
        <v>0.5</v>
      </c>
      <c r="J1063" s="79">
        <f t="shared" si="251"/>
        <v>0.19999999999999574</v>
      </c>
      <c r="K1063" s="79">
        <f t="shared" si="252"/>
        <v>0</v>
      </c>
      <c r="M1063" s="39" t="s">
        <v>4</v>
      </c>
      <c r="N1063" s="79">
        <f>B1063/B1054*100-100</f>
        <v>1.265822784810112</v>
      </c>
      <c r="O1063" s="79">
        <f t="shared" si="256"/>
        <v>1.4792899408283944</v>
      </c>
      <c r="P1063" s="79">
        <f t="shared" si="253"/>
        <v>0.53763440860214473</v>
      </c>
      <c r="Q1063" s="79">
        <f t="shared" si="254"/>
        <v>0</v>
      </c>
    </row>
    <row r="1064" spans="1:17" hidden="1" x14ac:dyDescent="0.25"/>
    <row r="1065" spans="1:17" hidden="1" x14ac:dyDescent="0.25"/>
    <row r="1066" spans="1:17" ht="15.75" hidden="1" thickBot="1" x14ac:dyDescent="0.3"/>
    <row r="1067" spans="1:17" ht="16.5" hidden="1" thickBot="1" x14ac:dyDescent="0.3">
      <c r="A1067" s="90" t="s">
        <v>165</v>
      </c>
      <c r="B1067" s="91"/>
      <c r="C1067" s="91"/>
      <c r="D1067" s="91"/>
      <c r="E1067" s="92"/>
      <c r="G1067" s="90" t="s">
        <v>166</v>
      </c>
      <c r="H1067" s="91"/>
      <c r="I1067" s="91"/>
      <c r="J1067" s="91"/>
      <c r="K1067" s="92"/>
      <c r="M1067" s="90" t="s">
        <v>167</v>
      </c>
      <c r="N1067" s="91"/>
      <c r="O1067" s="91"/>
      <c r="P1067" s="91"/>
      <c r="Q1067" s="92"/>
    </row>
    <row r="1068" spans="1:17" ht="15.75" hidden="1" thickBot="1" x14ac:dyDescent="0.3">
      <c r="A1068" s="85" t="s">
        <v>1</v>
      </c>
      <c r="B1068" s="86" t="s">
        <v>5</v>
      </c>
      <c r="C1068" s="86" t="s">
        <v>6</v>
      </c>
      <c r="D1068" s="86" t="s">
        <v>7</v>
      </c>
      <c r="E1068" s="87" t="s">
        <v>29</v>
      </c>
      <c r="G1068" s="85" t="s">
        <v>1</v>
      </c>
      <c r="H1068" s="86" t="s">
        <v>5</v>
      </c>
      <c r="I1068" s="86" t="s">
        <v>6</v>
      </c>
      <c r="J1068" s="86" t="s">
        <v>7</v>
      </c>
      <c r="K1068" s="87" t="s">
        <v>29</v>
      </c>
      <c r="M1068" s="85" t="s">
        <v>1</v>
      </c>
      <c r="N1068" s="86" t="s">
        <v>5</v>
      </c>
      <c r="O1068" s="86" t="s">
        <v>6</v>
      </c>
      <c r="P1068" s="86" t="s">
        <v>7</v>
      </c>
      <c r="Q1068" s="87" t="s">
        <v>29</v>
      </c>
    </row>
    <row r="1069" spans="1:17" ht="15.75" hidden="1" thickBot="1" x14ac:dyDescent="0.3">
      <c r="A1069" s="77" t="s">
        <v>149</v>
      </c>
      <c r="B1069" s="73" t="s">
        <v>8</v>
      </c>
      <c r="C1069" s="73">
        <v>34.1</v>
      </c>
      <c r="D1069" s="73">
        <v>37.299999999999997</v>
      </c>
      <c r="E1069" s="74">
        <v>38.200000000000003</v>
      </c>
      <c r="G1069" s="78" t="s">
        <v>9</v>
      </c>
      <c r="H1069" s="79" t="s">
        <v>8</v>
      </c>
      <c r="I1069" s="79">
        <f>C1069-C1060</f>
        <v>0</v>
      </c>
      <c r="J1069" s="79">
        <f t="shared" ref="J1069:J1072" si="257">D1069-D1060</f>
        <v>0</v>
      </c>
      <c r="K1069" s="79">
        <f t="shared" ref="K1069:K1072" si="258">E1069-E1060</f>
        <v>0</v>
      </c>
      <c r="M1069" s="78" t="s">
        <v>9</v>
      </c>
      <c r="N1069" s="79" t="s">
        <v>8</v>
      </c>
      <c r="O1069" s="79">
        <f>C1069/C1060*100-100</f>
        <v>0</v>
      </c>
      <c r="P1069" s="79">
        <f t="shared" ref="P1069:P1072" si="259">D1069/D1060*100-100</f>
        <v>0</v>
      </c>
      <c r="Q1069" s="79">
        <f t="shared" ref="Q1069:Q1072" si="260">E1069/E1060*100-100</f>
        <v>0</v>
      </c>
    </row>
    <row r="1070" spans="1:17" ht="15.75" hidden="1" thickBot="1" x14ac:dyDescent="0.3">
      <c r="A1070" s="41" t="s">
        <v>2</v>
      </c>
      <c r="B1070" s="83" t="s">
        <v>8</v>
      </c>
      <c r="C1070" s="83">
        <v>35.700000000000003</v>
      </c>
      <c r="D1070" s="83">
        <v>38.450000000000003</v>
      </c>
      <c r="E1070" s="30">
        <v>39.28</v>
      </c>
      <c r="G1070" s="41" t="s">
        <v>2</v>
      </c>
      <c r="H1070" s="79" t="s">
        <v>8</v>
      </c>
      <c r="I1070" s="79">
        <f t="shared" ref="I1070:I1072" si="261">C1070-C1061</f>
        <v>0</v>
      </c>
      <c r="J1070" s="79">
        <f t="shared" si="257"/>
        <v>0</v>
      </c>
      <c r="K1070" s="79">
        <f t="shared" si="258"/>
        <v>0</v>
      </c>
      <c r="M1070" s="41" t="s">
        <v>2</v>
      </c>
      <c r="N1070" s="79" t="s">
        <v>8</v>
      </c>
      <c r="O1070" s="79">
        <f t="shared" ref="O1070:O1072" si="262">C1070/C1061*100-100</f>
        <v>0</v>
      </c>
      <c r="P1070" s="79">
        <f t="shared" si="259"/>
        <v>0</v>
      </c>
      <c r="Q1070" s="79">
        <f t="shared" si="260"/>
        <v>0</v>
      </c>
    </row>
    <row r="1071" spans="1:17" ht="15.75" hidden="1" thickBot="1" x14ac:dyDescent="0.3">
      <c r="A1071" s="41" t="s">
        <v>121</v>
      </c>
      <c r="B1071" s="83" t="s">
        <v>8</v>
      </c>
      <c r="C1071" s="83">
        <v>34.1</v>
      </c>
      <c r="D1071" s="83">
        <v>37.4</v>
      </c>
      <c r="E1071" s="30">
        <v>38.1</v>
      </c>
      <c r="G1071" s="41" t="s">
        <v>121</v>
      </c>
      <c r="H1071" s="79" t="s">
        <v>8</v>
      </c>
      <c r="I1071" s="79">
        <f t="shared" si="261"/>
        <v>0</v>
      </c>
      <c r="J1071" s="79">
        <f t="shared" si="257"/>
        <v>0</v>
      </c>
      <c r="K1071" s="79">
        <f t="shared" si="258"/>
        <v>0</v>
      </c>
      <c r="M1071" s="41" t="s">
        <v>121</v>
      </c>
      <c r="N1071" s="79" t="s">
        <v>8</v>
      </c>
      <c r="O1071" s="79">
        <f t="shared" si="262"/>
        <v>0</v>
      </c>
      <c r="P1071" s="79">
        <f t="shared" si="259"/>
        <v>0</v>
      </c>
      <c r="Q1071" s="79">
        <f t="shared" si="260"/>
        <v>0</v>
      </c>
    </row>
    <row r="1072" spans="1:17" ht="15.75" hidden="1" thickBot="1" x14ac:dyDescent="0.3">
      <c r="A1072" s="39" t="s">
        <v>4</v>
      </c>
      <c r="B1072" s="37">
        <v>32</v>
      </c>
      <c r="C1072" s="37">
        <v>34.299999999999997</v>
      </c>
      <c r="D1072" s="37">
        <v>37.4</v>
      </c>
      <c r="E1072" s="38">
        <v>38.1</v>
      </c>
      <c r="F1072" s="89"/>
      <c r="G1072" s="39" t="s">
        <v>4</v>
      </c>
      <c r="H1072" s="79">
        <f>B1072-B1063</f>
        <v>0</v>
      </c>
      <c r="I1072" s="79">
        <f t="shared" si="261"/>
        <v>0</v>
      </c>
      <c r="J1072" s="79">
        <f t="shared" si="257"/>
        <v>0</v>
      </c>
      <c r="K1072" s="79">
        <f t="shared" si="258"/>
        <v>0</v>
      </c>
      <c r="M1072" s="39" t="s">
        <v>4</v>
      </c>
      <c r="N1072" s="79">
        <f>B1072/B1063*100-100</f>
        <v>0</v>
      </c>
      <c r="O1072" s="79">
        <f t="shared" si="262"/>
        <v>0</v>
      </c>
      <c r="P1072" s="79">
        <f t="shared" si="259"/>
        <v>0</v>
      </c>
      <c r="Q1072" s="79">
        <f t="shared" si="260"/>
        <v>0</v>
      </c>
    </row>
    <row r="1073" spans="1:17" hidden="1" x14ac:dyDescent="0.25"/>
    <row r="1074" spans="1:17" hidden="1" x14ac:dyDescent="0.25"/>
    <row r="1075" spans="1:17" ht="15.75" hidden="1" thickBot="1" x14ac:dyDescent="0.3"/>
    <row r="1076" spans="1:17" ht="16.5" hidden="1" thickBot="1" x14ac:dyDescent="0.3">
      <c r="A1076" s="90" t="s">
        <v>168</v>
      </c>
      <c r="B1076" s="91"/>
      <c r="C1076" s="91"/>
      <c r="D1076" s="91"/>
      <c r="E1076" s="92"/>
      <c r="G1076" s="90" t="s">
        <v>169</v>
      </c>
      <c r="H1076" s="91"/>
      <c r="I1076" s="91"/>
      <c r="J1076" s="91"/>
      <c r="K1076" s="92"/>
      <c r="M1076" s="90" t="s">
        <v>170</v>
      </c>
      <c r="N1076" s="91"/>
      <c r="O1076" s="91"/>
      <c r="P1076" s="91"/>
      <c r="Q1076" s="92"/>
    </row>
    <row r="1077" spans="1:17" ht="15.75" hidden="1" thickBot="1" x14ac:dyDescent="0.3">
      <c r="A1077" s="85" t="s">
        <v>1</v>
      </c>
      <c r="B1077" s="86" t="s">
        <v>5</v>
      </c>
      <c r="C1077" s="86" t="s">
        <v>6</v>
      </c>
      <c r="D1077" s="86" t="s">
        <v>7</v>
      </c>
      <c r="E1077" s="87" t="s">
        <v>29</v>
      </c>
      <c r="G1077" s="85" t="s">
        <v>1</v>
      </c>
      <c r="H1077" s="86" t="s">
        <v>5</v>
      </c>
      <c r="I1077" s="86" t="s">
        <v>6</v>
      </c>
      <c r="J1077" s="86" t="s">
        <v>7</v>
      </c>
      <c r="K1077" s="87" t="s">
        <v>29</v>
      </c>
      <c r="M1077" s="85" t="s">
        <v>1</v>
      </c>
      <c r="N1077" s="86" t="s">
        <v>5</v>
      </c>
      <c r="O1077" s="86" t="s">
        <v>6</v>
      </c>
      <c r="P1077" s="86" t="s">
        <v>7</v>
      </c>
      <c r="Q1077" s="87" t="s">
        <v>29</v>
      </c>
    </row>
    <row r="1078" spans="1:17" ht="15.75" hidden="1" thickBot="1" x14ac:dyDescent="0.3">
      <c r="A1078" s="77" t="s">
        <v>149</v>
      </c>
      <c r="B1078" s="73" t="s">
        <v>8</v>
      </c>
      <c r="C1078" s="73">
        <v>34.1</v>
      </c>
      <c r="D1078" s="73">
        <v>37.5</v>
      </c>
      <c r="E1078" s="74">
        <v>38.200000000000003</v>
      </c>
      <c r="G1078" s="78" t="s">
        <v>9</v>
      </c>
      <c r="H1078" s="79" t="s">
        <v>8</v>
      </c>
      <c r="I1078" s="79">
        <f>C1078-C1069</f>
        <v>0</v>
      </c>
      <c r="J1078" s="79">
        <f t="shared" ref="J1078:J1081" si="263">D1078-D1069</f>
        <v>0.20000000000000284</v>
      </c>
      <c r="K1078" s="79">
        <f t="shared" ref="K1078:K1081" si="264">E1078-E1069</f>
        <v>0</v>
      </c>
      <c r="M1078" s="78" t="s">
        <v>9</v>
      </c>
      <c r="N1078" s="79" t="s">
        <v>8</v>
      </c>
      <c r="O1078" s="79">
        <f>C1078/C1069*100-100</f>
        <v>0</v>
      </c>
      <c r="P1078" s="79">
        <f t="shared" ref="P1078:P1081" si="265">D1078/D1069*100-100</f>
        <v>0.53619302949061876</v>
      </c>
      <c r="Q1078" s="79">
        <f t="shared" ref="Q1078:Q1081" si="266">E1078/E1069*100-100</f>
        <v>0</v>
      </c>
    </row>
    <row r="1079" spans="1:17" ht="15.75" hidden="1" thickBot="1" x14ac:dyDescent="0.3">
      <c r="A1079" s="41" t="s">
        <v>2</v>
      </c>
      <c r="B1079" s="83" t="s">
        <v>8</v>
      </c>
      <c r="C1079" s="83">
        <v>35.700000000000003</v>
      </c>
      <c r="D1079" s="83">
        <v>38.75</v>
      </c>
      <c r="E1079" s="30">
        <v>39.28</v>
      </c>
      <c r="G1079" s="41" t="s">
        <v>2</v>
      </c>
      <c r="H1079" s="79" t="s">
        <v>8</v>
      </c>
      <c r="I1079" s="79">
        <f t="shared" ref="I1079:I1081" si="267">C1079-C1070</f>
        <v>0</v>
      </c>
      <c r="J1079" s="79">
        <f t="shared" si="263"/>
        <v>0.29999999999999716</v>
      </c>
      <c r="K1079" s="79">
        <f t="shared" si="264"/>
        <v>0</v>
      </c>
      <c r="M1079" s="41" t="s">
        <v>2</v>
      </c>
      <c r="N1079" s="79" t="s">
        <v>8</v>
      </c>
      <c r="O1079" s="79">
        <f t="shared" ref="O1079:O1081" si="268">C1079/C1070*100-100</f>
        <v>0</v>
      </c>
      <c r="P1079" s="79">
        <f t="shared" si="265"/>
        <v>0.78023407022105573</v>
      </c>
      <c r="Q1079" s="79">
        <f t="shared" si="266"/>
        <v>0</v>
      </c>
    </row>
    <row r="1080" spans="1:17" ht="15.75" hidden="1" thickBot="1" x14ac:dyDescent="0.3">
      <c r="A1080" s="41" t="s">
        <v>121</v>
      </c>
      <c r="B1080" s="83" t="s">
        <v>8</v>
      </c>
      <c r="C1080" s="83">
        <v>34.1</v>
      </c>
      <c r="D1080" s="83">
        <v>37.6</v>
      </c>
      <c r="E1080" s="30">
        <v>38.1</v>
      </c>
      <c r="G1080" s="41" t="s">
        <v>121</v>
      </c>
      <c r="H1080" s="79" t="s">
        <v>8</v>
      </c>
      <c r="I1080" s="79">
        <f t="shared" si="267"/>
        <v>0</v>
      </c>
      <c r="J1080" s="79">
        <f t="shared" si="263"/>
        <v>0.20000000000000284</v>
      </c>
      <c r="K1080" s="79">
        <f t="shared" si="264"/>
        <v>0</v>
      </c>
      <c r="M1080" s="41" t="s">
        <v>121</v>
      </c>
      <c r="N1080" s="79" t="s">
        <v>8</v>
      </c>
      <c r="O1080" s="79">
        <f t="shared" si="268"/>
        <v>0</v>
      </c>
      <c r="P1080" s="79">
        <f t="shared" si="265"/>
        <v>0.53475935828876686</v>
      </c>
      <c r="Q1080" s="79">
        <f t="shared" si="266"/>
        <v>0</v>
      </c>
    </row>
    <row r="1081" spans="1:17" ht="15.75" hidden="1" thickBot="1" x14ac:dyDescent="0.3">
      <c r="A1081" s="39" t="s">
        <v>4</v>
      </c>
      <c r="B1081" s="37">
        <v>32</v>
      </c>
      <c r="C1081" s="37">
        <v>34.299999999999997</v>
      </c>
      <c r="D1081" s="37">
        <v>37.6</v>
      </c>
      <c r="E1081" s="38">
        <v>38.1</v>
      </c>
      <c r="F1081" s="89"/>
      <c r="G1081" s="39" t="s">
        <v>4</v>
      </c>
      <c r="H1081" s="79">
        <f>B1081-B1072</f>
        <v>0</v>
      </c>
      <c r="I1081" s="79">
        <f t="shared" si="267"/>
        <v>0</v>
      </c>
      <c r="J1081" s="79">
        <f t="shared" si="263"/>
        <v>0.20000000000000284</v>
      </c>
      <c r="K1081" s="79">
        <f t="shared" si="264"/>
        <v>0</v>
      </c>
      <c r="M1081" s="39" t="s">
        <v>4</v>
      </c>
      <c r="N1081" s="79">
        <f>B1081/B1072*100-100</f>
        <v>0</v>
      </c>
      <c r="O1081" s="79">
        <f t="shared" si="268"/>
        <v>0</v>
      </c>
      <c r="P1081" s="79">
        <f t="shared" si="265"/>
        <v>0.53475935828876686</v>
      </c>
      <c r="Q1081" s="79">
        <f t="shared" si="266"/>
        <v>0</v>
      </c>
    </row>
    <row r="1082" spans="1:17" hidden="1" x14ac:dyDescent="0.25"/>
    <row r="1083" spans="1:17" hidden="1" x14ac:dyDescent="0.25"/>
    <row r="1084" spans="1:17" ht="15.75" hidden="1" thickBot="1" x14ac:dyDescent="0.3"/>
    <row r="1085" spans="1:17" ht="16.5" hidden="1" thickBot="1" x14ac:dyDescent="0.3">
      <c r="A1085" s="90" t="s">
        <v>171</v>
      </c>
      <c r="B1085" s="91"/>
      <c r="C1085" s="91"/>
      <c r="D1085" s="91"/>
      <c r="E1085" s="92"/>
      <c r="G1085" s="90" t="s">
        <v>172</v>
      </c>
      <c r="H1085" s="91"/>
      <c r="I1085" s="91"/>
      <c r="J1085" s="91"/>
      <c r="K1085" s="92"/>
      <c r="M1085" s="90" t="s">
        <v>173</v>
      </c>
      <c r="N1085" s="91"/>
      <c r="O1085" s="91"/>
      <c r="P1085" s="91"/>
      <c r="Q1085" s="92"/>
    </row>
    <row r="1086" spans="1:17" ht="15.75" hidden="1" thickBot="1" x14ac:dyDescent="0.3">
      <c r="A1086" s="85" t="s">
        <v>1</v>
      </c>
      <c r="B1086" s="86" t="s">
        <v>5</v>
      </c>
      <c r="C1086" s="86" t="s">
        <v>6</v>
      </c>
      <c r="D1086" s="86" t="s">
        <v>7</v>
      </c>
      <c r="E1086" s="87" t="s">
        <v>29</v>
      </c>
      <c r="G1086" s="85" t="s">
        <v>1</v>
      </c>
      <c r="H1086" s="86" t="s">
        <v>5</v>
      </c>
      <c r="I1086" s="86" t="s">
        <v>6</v>
      </c>
      <c r="J1086" s="86" t="s">
        <v>7</v>
      </c>
      <c r="K1086" s="87" t="s">
        <v>29</v>
      </c>
      <c r="M1086" s="85" t="s">
        <v>1</v>
      </c>
      <c r="N1086" s="86" t="s">
        <v>5</v>
      </c>
      <c r="O1086" s="86" t="s">
        <v>6</v>
      </c>
      <c r="P1086" s="86" t="s">
        <v>7</v>
      </c>
      <c r="Q1086" s="87" t="s">
        <v>29</v>
      </c>
    </row>
    <row r="1087" spans="1:17" ht="15.75" hidden="1" thickBot="1" x14ac:dyDescent="0.3">
      <c r="A1087" s="77" t="s">
        <v>149</v>
      </c>
      <c r="B1087" s="73" t="s">
        <v>8</v>
      </c>
      <c r="C1087" s="73">
        <v>34.1</v>
      </c>
      <c r="D1087" s="73">
        <v>37.5</v>
      </c>
      <c r="E1087" s="74">
        <v>38.200000000000003</v>
      </c>
      <c r="G1087" s="78" t="s">
        <v>9</v>
      </c>
      <c r="H1087" s="79" t="s">
        <v>8</v>
      </c>
      <c r="I1087" s="79">
        <f>C1087-C1078</f>
        <v>0</v>
      </c>
      <c r="J1087" s="79">
        <f t="shared" ref="J1087:J1090" si="269">D1087-D1078</f>
        <v>0</v>
      </c>
      <c r="K1087" s="79">
        <f t="shared" ref="K1087:K1090" si="270">E1087-E1078</f>
        <v>0</v>
      </c>
      <c r="M1087" s="78" t="s">
        <v>9</v>
      </c>
      <c r="N1087" s="79" t="s">
        <v>8</v>
      </c>
      <c r="O1087" s="79">
        <f>C1087/C1078*100-100</f>
        <v>0</v>
      </c>
      <c r="P1087" s="79">
        <f t="shared" ref="P1087:P1090" si="271">D1087/D1078*100-100</f>
        <v>0</v>
      </c>
      <c r="Q1087" s="79">
        <f t="shared" ref="Q1087:Q1090" si="272">E1087/E1078*100-100</f>
        <v>0</v>
      </c>
    </row>
    <row r="1088" spans="1:17" ht="15.75" hidden="1" thickBot="1" x14ac:dyDescent="0.3">
      <c r="A1088" s="41" t="s">
        <v>2</v>
      </c>
      <c r="B1088" s="83" t="s">
        <v>8</v>
      </c>
      <c r="C1088" s="83">
        <v>36</v>
      </c>
      <c r="D1088" s="83">
        <v>38.950000000000003</v>
      </c>
      <c r="E1088" s="30">
        <v>39.28</v>
      </c>
      <c r="G1088" s="41" t="s">
        <v>2</v>
      </c>
      <c r="H1088" s="79" t="s">
        <v>8</v>
      </c>
      <c r="I1088" s="79">
        <f t="shared" ref="I1088:I1090" si="273">C1088-C1079</f>
        <v>0.29999999999999716</v>
      </c>
      <c r="J1088" s="79">
        <f t="shared" si="269"/>
        <v>0.20000000000000284</v>
      </c>
      <c r="K1088" s="79">
        <f t="shared" si="270"/>
        <v>0</v>
      </c>
      <c r="M1088" s="41" t="s">
        <v>2</v>
      </c>
      <c r="N1088" s="79" t="s">
        <v>8</v>
      </c>
      <c r="O1088" s="79">
        <f t="shared" ref="O1088:O1090" si="274">C1088/C1079*100-100</f>
        <v>0.84033613445377853</v>
      </c>
      <c r="P1088" s="79">
        <f t="shared" si="271"/>
        <v>0.51612903225806406</v>
      </c>
      <c r="Q1088" s="79">
        <f t="shared" si="272"/>
        <v>0</v>
      </c>
    </row>
    <row r="1089" spans="1:17" ht="15.75" hidden="1" thickBot="1" x14ac:dyDescent="0.3">
      <c r="A1089" s="41" t="s">
        <v>121</v>
      </c>
      <c r="B1089" s="83" t="s">
        <v>8</v>
      </c>
      <c r="C1089" s="83">
        <v>34.1</v>
      </c>
      <c r="D1089" s="83">
        <v>37.6</v>
      </c>
      <c r="E1089" s="30">
        <v>38.1</v>
      </c>
      <c r="G1089" s="41" t="s">
        <v>121</v>
      </c>
      <c r="H1089" s="79" t="s">
        <v>8</v>
      </c>
      <c r="I1089" s="79">
        <f t="shared" si="273"/>
        <v>0</v>
      </c>
      <c r="J1089" s="79">
        <f t="shared" si="269"/>
        <v>0</v>
      </c>
      <c r="K1089" s="79">
        <f t="shared" si="270"/>
        <v>0</v>
      </c>
      <c r="M1089" s="41" t="s">
        <v>121</v>
      </c>
      <c r="N1089" s="79" t="s">
        <v>8</v>
      </c>
      <c r="O1089" s="79">
        <f t="shared" si="274"/>
        <v>0</v>
      </c>
      <c r="P1089" s="79">
        <f t="shared" si="271"/>
        <v>0</v>
      </c>
      <c r="Q1089" s="79">
        <f t="shared" si="272"/>
        <v>0</v>
      </c>
    </row>
    <row r="1090" spans="1:17" ht="15.75" hidden="1" thickBot="1" x14ac:dyDescent="0.3">
      <c r="A1090" s="39" t="s">
        <v>4</v>
      </c>
      <c r="B1090" s="37">
        <v>32</v>
      </c>
      <c r="C1090" s="37">
        <v>34.299999999999997</v>
      </c>
      <c r="D1090" s="37">
        <v>37.6</v>
      </c>
      <c r="E1090" s="38">
        <v>38.1</v>
      </c>
      <c r="F1090" s="89"/>
      <c r="G1090" s="39" t="s">
        <v>4</v>
      </c>
      <c r="H1090" s="79">
        <f>B1090-B1081</f>
        <v>0</v>
      </c>
      <c r="I1090" s="79">
        <f t="shared" si="273"/>
        <v>0</v>
      </c>
      <c r="J1090" s="79">
        <f t="shared" si="269"/>
        <v>0</v>
      </c>
      <c r="K1090" s="79">
        <f t="shared" si="270"/>
        <v>0</v>
      </c>
      <c r="M1090" s="39" t="s">
        <v>4</v>
      </c>
      <c r="N1090" s="79">
        <f>B1090/B1081*100-100</f>
        <v>0</v>
      </c>
      <c r="O1090" s="79">
        <f t="shared" si="274"/>
        <v>0</v>
      </c>
      <c r="P1090" s="79">
        <f t="shared" si="271"/>
        <v>0</v>
      </c>
      <c r="Q1090" s="79">
        <f t="shared" si="272"/>
        <v>0</v>
      </c>
    </row>
    <row r="1091" spans="1:17" hidden="1" x14ac:dyDescent="0.25"/>
    <row r="1092" spans="1:17" hidden="1" x14ac:dyDescent="0.25"/>
    <row r="1093" spans="1:17" ht="15.75" hidden="1" thickBot="1" x14ac:dyDescent="0.3"/>
    <row r="1094" spans="1:17" ht="16.5" hidden="1" thickBot="1" x14ac:dyDescent="0.3">
      <c r="A1094" s="90" t="s">
        <v>174</v>
      </c>
      <c r="B1094" s="91"/>
      <c r="C1094" s="91"/>
      <c r="D1094" s="91"/>
      <c r="E1094" s="92"/>
      <c r="G1094" s="90" t="s">
        <v>175</v>
      </c>
      <c r="H1094" s="91"/>
      <c r="I1094" s="91"/>
      <c r="J1094" s="91"/>
      <c r="K1094" s="92"/>
      <c r="M1094" s="90" t="s">
        <v>176</v>
      </c>
      <c r="N1094" s="91"/>
      <c r="O1094" s="91"/>
      <c r="P1094" s="91"/>
      <c r="Q1094" s="92"/>
    </row>
    <row r="1095" spans="1:17" ht="15.75" hidden="1" thickBot="1" x14ac:dyDescent="0.3">
      <c r="A1095" s="85" t="s">
        <v>1</v>
      </c>
      <c r="B1095" s="86" t="s">
        <v>5</v>
      </c>
      <c r="C1095" s="86" t="s">
        <v>6</v>
      </c>
      <c r="D1095" s="86" t="s">
        <v>7</v>
      </c>
      <c r="E1095" s="87" t="s">
        <v>29</v>
      </c>
      <c r="G1095" s="85" t="s">
        <v>1</v>
      </c>
      <c r="H1095" s="86" t="s">
        <v>5</v>
      </c>
      <c r="I1095" s="86" t="s">
        <v>6</v>
      </c>
      <c r="J1095" s="86" t="s">
        <v>7</v>
      </c>
      <c r="K1095" s="87" t="s">
        <v>29</v>
      </c>
      <c r="M1095" s="85" t="s">
        <v>1</v>
      </c>
      <c r="N1095" s="86" t="s">
        <v>5</v>
      </c>
      <c r="O1095" s="86" t="s">
        <v>6</v>
      </c>
      <c r="P1095" s="86" t="s">
        <v>7</v>
      </c>
      <c r="Q1095" s="87" t="s">
        <v>29</v>
      </c>
    </row>
    <row r="1096" spans="1:17" ht="15.75" hidden="1" thickBot="1" x14ac:dyDescent="0.3">
      <c r="A1096" s="77" t="s">
        <v>149</v>
      </c>
      <c r="B1096" s="73" t="s">
        <v>8</v>
      </c>
      <c r="C1096" s="73">
        <v>34.1</v>
      </c>
      <c r="D1096" s="73">
        <v>37.5</v>
      </c>
      <c r="E1096" s="74">
        <v>38.200000000000003</v>
      </c>
      <c r="G1096" s="78" t="s">
        <v>9</v>
      </c>
      <c r="H1096" s="79" t="s">
        <v>8</v>
      </c>
      <c r="I1096" s="79">
        <f>C1096-C1087</f>
        <v>0</v>
      </c>
      <c r="J1096" s="79">
        <f t="shared" ref="J1096:J1099" si="275">D1096-D1087</f>
        <v>0</v>
      </c>
      <c r="K1096" s="79">
        <f t="shared" ref="K1096:K1099" si="276">E1096-E1087</f>
        <v>0</v>
      </c>
      <c r="M1096" s="78" t="s">
        <v>9</v>
      </c>
      <c r="N1096" s="79" t="s">
        <v>8</v>
      </c>
      <c r="O1096" s="79">
        <f>C1096/C1087*100-100</f>
        <v>0</v>
      </c>
      <c r="P1096" s="79">
        <f t="shared" ref="P1096:P1099" si="277">D1096/D1087*100-100</f>
        <v>0</v>
      </c>
      <c r="Q1096" s="79">
        <f t="shared" ref="Q1096:Q1099" si="278">E1096/E1087*100-100</f>
        <v>0</v>
      </c>
    </row>
    <row r="1097" spans="1:17" ht="15.75" hidden="1" thickBot="1" x14ac:dyDescent="0.3">
      <c r="A1097" s="41" t="s">
        <v>2</v>
      </c>
      <c r="B1097" s="83" t="s">
        <v>8</v>
      </c>
      <c r="C1097" s="83">
        <v>36</v>
      </c>
      <c r="D1097" s="83">
        <v>38.950000000000003</v>
      </c>
      <c r="E1097" s="30">
        <v>39.28</v>
      </c>
      <c r="G1097" s="41" t="s">
        <v>2</v>
      </c>
      <c r="H1097" s="79" t="s">
        <v>8</v>
      </c>
      <c r="I1097" s="79">
        <f t="shared" ref="I1097:I1099" si="279">C1097-C1088</f>
        <v>0</v>
      </c>
      <c r="J1097" s="79">
        <f t="shared" si="275"/>
        <v>0</v>
      </c>
      <c r="K1097" s="79">
        <f t="shared" si="276"/>
        <v>0</v>
      </c>
      <c r="M1097" s="41" t="s">
        <v>2</v>
      </c>
      <c r="N1097" s="79" t="s">
        <v>8</v>
      </c>
      <c r="O1097" s="79">
        <f t="shared" ref="O1097:O1099" si="280">C1097/C1088*100-100</f>
        <v>0</v>
      </c>
      <c r="P1097" s="79">
        <f t="shared" si="277"/>
        <v>0</v>
      </c>
      <c r="Q1097" s="79">
        <f t="shared" si="278"/>
        <v>0</v>
      </c>
    </row>
    <row r="1098" spans="1:17" ht="15.75" hidden="1" thickBot="1" x14ac:dyDescent="0.3">
      <c r="A1098" s="41" t="s">
        <v>121</v>
      </c>
      <c r="B1098" s="83" t="s">
        <v>8</v>
      </c>
      <c r="C1098" s="83">
        <v>34.1</v>
      </c>
      <c r="D1098" s="83">
        <v>37.6</v>
      </c>
      <c r="E1098" s="30">
        <v>38.1</v>
      </c>
      <c r="G1098" s="41" t="s">
        <v>121</v>
      </c>
      <c r="H1098" s="79" t="s">
        <v>8</v>
      </c>
      <c r="I1098" s="79">
        <f t="shared" si="279"/>
        <v>0</v>
      </c>
      <c r="J1098" s="79">
        <f t="shared" si="275"/>
        <v>0</v>
      </c>
      <c r="K1098" s="79">
        <f t="shared" si="276"/>
        <v>0</v>
      </c>
      <c r="M1098" s="41" t="s">
        <v>121</v>
      </c>
      <c r="N1098" s="79" t="s">
        <v>8</v>
      </c>
      <c r="O1098" s="79">
        <f t="shared" si="280"/>
        <v>0</v>
      </c>
      <c r="P1098" s="79">
        <f t="shared" si="277"/>
        <v>0</v>
      </c>
      <c r="Q1098" s="79">
        <f t="shared" si="278"/>
        <v>0</v>
      </c>
    </row>
    <row r="1099" spans="1:17" ht="15.75" hidden="1" thickBot="1" x14ac:dyDescent="0.3">
      <c r="A1099" s="39" t="s">
        <v>4</v>
      </c>
      <c r="B1099" s="37">
        <v>32</v>
      </c>
      <c r="C1099" s="37">
        <v>34.299999999999997</v>
      </c>
      <c r="D1099" s="37">
        <v>37.6</v>
      </c>
      <c r="E1099" s="38">
        <v>38.1</v>
      </c>
      <c r="F1099" s="89"/>
      <c r="G1099" s="39" t="s">
        <v>4</v>
      </c>
      <c r="H1099" s="79">
        <f>B1099-B1090</f>
        <v>0</v>
      </c>
      <c r="I1099" s="79">
        <f t="shared" si="279"/>
        <v>0</v>
      </c>
      <c r="J1099" s="79">
        <f t="shared" si="275"/>
        <v>0</v>
      </c>
      <c r="K1099" s="79">
        <f t="shared" si="276"/>
        <v>0</v>
      </c>
      <c r="M1099" s="39" t="s">
        <v>4</v>
      </c>
      <c r="N1099" s="79">
        <f>B1099/B1090*100-100</f>
        <v>0</v>
      </c>
      <c r="O1099" s="79">
        <f t="shared" si="280"/>
        <v>0</v>
      </c>
      <c r="P1099" s="79">
        <f t="shared" si="277"/>
        <v>0</v>
      </c>
      <c r="Q1099" s="79">
        <f t="shared" si="278"/>
        <v>0</v>
      </c>
    </row>
    <row r="1100" spans="1:17" hidden="1" x14ac:dyDescent="0.25"/>
    <row r="1101" spans="1:17" hidden="1" x14ac:dyDescent="0.25"/>
    <row r="1102" spans="1:17" ht="15.75" hidden="1" thickBot="1" x14ac:dyDescent="0.3"/>
    <row r="1103" spans="1:17" ht="16.5" hidden="1" thickBot="1" x14ac:dyDescent="0.3">
      <c r="A1103" s="90" t="s">
        <v>177</v>
      </c>
      <c r="B1103" s="91"/>
      <c r="C1103" s="91"/>
      <c r="D1103" s="91"/>
      <c r="E1103" s="92"/>
      <c r="G1103" s="90" t="s">
        <v>178</v>
      </c>
      <c r="H1103" s="91"/>
      <c r="I1103" s="91"/>
      <c r="J1103" s="91"/>
      <c r="K1103" s="92"/>
      <c r="M1103" s="90" t="s">
        <v>179</v>
      </c>
      <c r="N1103" s="91"/>
      <c r="O1103" s="91"/>
      <c r="P1103" s="91"/>
      <c r="Q1103" s="92"/>
    </row>
    <row r="1104" spans="1:17" ht="15.75" hidden="1" thickBot="1" x14ac:dyDescent="0.3">
      <c r="A1104" s="85" t="s">
        <v>1</v>
      </c>
      <c r="B1104" s="86" t="s">
        <v>5</v>
      </c>
      <c r="C1104" s="86" t="s">
        <v>6</v>
      </c>
      <c r="D1104" s="86" t="s">
        <v>7</v>
      </c>
      <c r="E1104" s="87" t="s">
        <v>29</v>
      </c>
      <c r="G1104" s="85" t="s">
        <v>1</v>
      </c>
      <c r="H1104" s="86" t="s">
        <v>5</v>
      </c>
      <c r="I1104" s="86" t="s">
        <v>6</v>
      </c>
      <c r="J1104" s="86" t="s">
        <v>7</v>
      </c>
      <c r="K1104" s="87" t="s">
        <v>29</v>
      </c>
      <c r="M1104" s="85" t="s">
        <v>1</v>
      </c>
      <c r="N1104" s="86" t="s">
        <v>5</v>
      </c>
      <c r="O1104" s="86" t="s">
        <v>6</v>
      </c>
      <c r="P1104" s="86" t="s">
        <v>7</v>
      </c>
      <c r="Q1104" s="87" t="s">
        <v>29</v>
      </c>
    </row>
    <row r="1105" spans="1:17" ht="15.75" hidden="1" thickBot="1" x14ac:dyDescent="0.3">
      <c r="A1105" s="77" t="s">
        <v>149</v>
      </c>
      <c r="B1105" s="73" t="s">
        <v>8</v>
      </c>
      <c r="C1105" s="73">
        <v>34.1</v>
      </c>
      <c r="D1105" s="73">
        <v>37.5</v>
      </c>
      <c r="E1105" s="74">
        <v>37.200000000000003</v>
      </c>
      <c r="G1105" s="78" t="s">
        <v>9</v>
      </c>
      <c r="H1105" s="79" t="s">
        <v>8</v>
      </c>
      <c r="I1105" s="79">
        <f>C1105-C1096</f>
        <v>0</v>
      </c>
      <c r="J1105" s="79">
        <f t="shared" ref="J1105:J1108" si="281">D1105-D1096</f>
        <v>0</v>
      </c>
      <c r="K1105" s="79">
        <f t="shared" ref="K1105:K1108" si="282">E1105-E1096</f>
        <v>-1</v>
      </c>
      <c r="M1105" s="78" t="s">
        <v>9</v>
      </c>
      <c r="N1105" s="79" t="s">
        <v>8</v>
      </c>
      <c r="O1105" s="79">
        <f>C1105/C1096*100-100</f>
        <v>0</v>
      </c>
      <c r="P1105" s="79">
        <f t="shared" ref="P1105:P1108" si="283">D1105/D1096*100-100</f>
        <v>0</v>
      </c>
      <c r="Q1105" s="79">
        <f t="shared" ref="Q1105:Q1108" si="284">E1105/E1096*100-100</f>
        <v>-2.6178010471204232</v>
      </c>
    </row>
    <row r="1106" spans="1:17" ht="15.75" hidden="1" thickBot="1" x14ac:dyDescent="0.3">
      <c r="A1106" s="41" t="s">
        <v>2</v>
      </c>
      <c r="B1106" s="83" t="s">
        <v>8</v>
      </c>
      <c r="C1106" s="83">
        <v>36</v>
      </c>
      <c r="D1106" s="83">
        <v>38.950000000000003</v>
      </c>
      <c r="E1106" s="30">
        <v>39.28</v>
      </c>
      <c r="G1106" s="41" t="s">
        <v>2</v>
      </c>
      <c r="H1106" s="79" t="s">
        <v>8</v>
      </c>
      <c r="I1106" s="79">
        <f t="shared" ref="I1106:I1108" si="285">C1106-C1097</f>
        <v>0</v>
      </c>
      <c r="J1106" s="79">
        <f t="shared" si="281"/>
        <v>0</v>
      </c>
      <c r="K1106" s="79">
        <f t="shared" si="282"/>
        <v>0</v>
      </c>
      <c r="M1106" s="41" t="s">
        <v>2</v>
      </c>
      <c r="N1106" s="79" t="s">
        <v>8</v>
      </c>
      <c r="O1106" s="79">
        <f t="shared" ref="O1106:O1108" si="286">C1106/C1097*100-100</f>
        <v>0</v>
      </c>
      <c r="P1106" s="79">
        <f t="shared" si="283"/>
        <v>0</v>
      </c>
      <c r="Q1106" s="79">
        <f t="shared" si="284"/>
        <v>0</v>
      </c>
    </row>
    <row r="1107" spans="1:17" ht="15.75" hidden="1" thickBot="1" x14ac:dyDescent="0.3">
      <c r="A1107" s="41" t="s">
        <v>121</v>
      </c>
      <c r="B1107" s="83" t="s">
        <v>8</v>
      </c>
      <c r="C1107" s="83">
        <v>34.1</v>
      </c>
      <c r="D1107" s="83">
        <v>37.6</v>
      </c>
      <c r="E1107" s="30">
        <v>38.1</v>
      </c>
      <c r="G1107" s="41" t="s">
        <v>121</v>
      </c>
      <c r="H1107" s="79" t="s">
        <v>8</v>
      </c>
      <c r="I1107" s="79">
        <f t="shared" si="285"/>
        <v>0</v>
      </c>
      <c r="J1107" s="79">
        <f t="shared" si="281"/>
        <v>0</v>
      </c>
      <c r="K1107" s="79">
        <f t="shared" si="282"/>
        <v>0</v>
      </c>
      <c r="M1107" s="41" t="s">
        <v>121</v>
      </c>
      <c r="N1107" s="79" t="s">
        <v>8</v>
      </c>
      <c r="O1107" s="79">
        <f t="shared" si="286"/>
        <v>0</v>
      </c>
      <c r="P1107" s="79">
        <f t="shared" si="283"/>
        <v>0</v>
      </c>
      <c r="Q1107" s="79">
        <f t="shared" si="284"/>
        <v>0</v>
      </c>
    </row>
    <row r="1108" spans="1:17" ht="15.75" hidden="1" thickBot="1" x14ac:dyDescent="0.3">
      <c r="A1108" s="39" t="s">
        <v>4</v>
      </c>
      <c r="B1108" s="37">
        <v>32</v>
      </c>
      <c r="C1108" s="37">
        <v>34.299999999999997</v>
      </c>
      <c r="D1108" s="37">
        <v>37.6</v>
      </c>
      <c r="E1108" s="38">
        <v>36.799999999999997</v>
      </c>
      <c r="F1108" s="89"/>
      <c r="G1108" s="39" t="s">
        <v>4</v>
      </c>
      <c r="H1108" s="79">
        <f>B1108-B1099</f>
        <v>0</v>
      </c>
      <c r="I1108" s="79">
        <f t="shared" si="285"/>
        <v>0</v>
      </c>
      <c r="J1108" s="79">
        <f t="shared" si="281"/>
        <v>0</v>
      </c>
      <c r="K1108" s="79">
        <f t="shared" si="282"/>
        <v>-1.3000000000000043</v>
      </c>
      <c r="M1108" s="39" t="s">
        <v>4</v>
      </c>
      <c r="N1108" s="79">
        <f>B1108/B1099*100-100</f>
        <v>0</v>
      </c>
      <c r="O1108" s="79">
        <f t="shared" si="286"/>
        <v>0</v>
      </c>
      <c r="P1108" s="79">
        <f t="shared" si="283"/>
        <v>0</v>
      </c>
      <c r="Q1108" s="79">
        <f t="shared" si="284"/>
        <v>-3.4120734908136541</v>
      </c>
    </row>
    <row r="1109" spans="1:17" hidden="1" x14ac:dyDescent="0.25"/>
    <row r="1110" spans="1:17" hidden="1" x14ac:dyDescent="0.25"/>
    <row r="1111" spans="1:17" ht="15.75" hidden="1" thickBot="1" x14ac:dyDescent="0.3"/>
    <row r="1112" spans="1:17" ht="16.5" hidden="1" thickBot="1" x14ac:dyDescent="0.3">
      <c r="A1112" s="90" t="s">
        <v>180</v>
      </c>
      <c r="B1112" s="91"/>
      <c r="C1112" s="91"/>
      <c r="D1112" s="91"/>
      <c r="E1112" s="92"/>
      <c r="G1112" s="90" t="s">
        <v>181</v>
      </c>
      <c r="H1112" s="91"/>
      <c r="I1112" s="91"/>
      <c r="J1112" s="91"/>
      <c r="K1112" s="92"/>
      <c r="M1112" s="90" t="s">
        <v>182</v>
      </c>
      <c r="N1112" s="91"/>
      <c r="O1112" s="91"/>
      <c r="P1112" s="91"/>
      <c r="Q1112" s="92"/>
    </row>
    <row r="1113" spans="1:17" ht="15.75" hidden="1" thickBot="1" x14ac:dyDescent="0.3">
      <c r="A1113" s="85" t="s">
        <v>1</v>
      </c>
      <c r="B1113" s="86" t="s">
        <v>5</v>
      </c>
      <c r="C1113" s="86" t="s">
        <v>6</v>
      </c>
      <c r="D1113" s="86" t="s">
        <v>7</v>
      </c>
      <c r="E1113" s="87" t="s">
        <v>29</v>
      </c>
      <c r="G1113" s="85" t="s">
        <v>1</v>
      </c>
      <c r="H1113" s="86" t="s">
        <v>5</v>
      </c>
      <c r="I1113" s="86" t="s">
        <v>6</v>
      </c>
      <c r="J1113" s="86" t="s">
        <v>7</v>
      </c>
      <c r="K1113" s="87" t="s">
        <v>29</v>
      </c>
      <c r="M1113" s="85" t="s">
        <v>1</v>
      </c>
      <c r="N1113" s="86" t="s">
        <v>5</v>
      </c>
      <c r="O1113" s="86" t="s">
        <v>6</v>
      </c>
      <c r="P1113" s="86" t="s">
        <v>7</v>
      </c>
      <c r="Q1113" s="87" t="s">
        <v>29</v>
      </c>
    </row>
    <row r="1114" spans="1:17" ht="15.75" hidden="1" thickBot="1" x14ac:dyDescent="0.3">
      <c r="A1114" s="77" t="s">
        <v>149</v>
      </c>
      <c r="B1114" s="73" t="s">
        <v>8</v>
      </c>
      <c r="C1114" s="73">
        <v>34.1</v>
      </c>
      <c r="D1114" s="73">
        <v>37.5</v>
      </c>
      <c r="E1114" s="74">
        <v>37.200000000000003</v>
      </c>
      <c r="G1114" s="78" t="s">
        <v>9</v>
      </c>
      <c r="H1114" s="79" t="s">
        <v>8</v>
      </c>
      <c r="I1114" s="79">
        <f>C1114-C1105</f>
        <v>0</v>
      </c>
      <c r="J1114" s="79">
        <f t="shared" ref="J1114:J1117" si="287">D1114-D1105</f>
        <v>0</v>
      </c>
      <c r="K1114" s="79">
        <f t="shared" ref="K1114:K1117" si="288">E1114-E1105</f>
        <v>0</v>
      </c>
      <c r="M1114" s="78" t="s">
        <v>9</v>
      </c>
      <c r="N1114" s="79" t="s">
        <v>8</v>
      </c>
      <c r="O1114" s="79">
        <f>C1114/C1105*100-100</f>
        <v>0</v>
      </c>
      <c r="P1114" s="79">
        <f t="shared" ref="P1114:P1117" si="289">D1114/D1105*100-100</f>
        <v>0</v>
      </c>
      <c r="Q1114" s="79">
        <f t="shared" ref="Q1114:Q1117" si="290">E1114/E1105*100-100</f>
        <v>0</v>
      </c>
    </row>
    <row r="1115" spans="1:17" ht="15.75" hidden="1" thickBot="1" x14ac:dyDescent="0.3">
      <c r="A1115" s="41" t="s">
        <v>2</v>
      </c>
      <c r="B1115" s="83" t="s">
        <v>8</v>
      </c>
      <c r="C1115" s="83">
        <v>36.5</v>
      </c>
      <c r="D1115" s="83">
        <v>39.450000000000003</v>
      </c>
      <c r="E1115" s="30">
        <v>39.28</v>
      </c>
      <c r="G1115" s="41" t="s">
        <v>2</v>
      </c>
      <c r="H1115" s="79" t="s">
        <v>8</v>
      </c>
      <c r="I1115" s="79">
        <f t="shared" ref="I1115:I1117" si="291">C1115-C1106</f>
        <v>0.5</v>
      </c>
      <c r="J1115" s="79">
        <f t="shared" si="287"/>
        <v>0.5</v>
      </c>
      <c r="K1115" s="79">
        <f t="shared" si="288"/>
        <v>0</v>
      </c>
      <c r="M1115" s="41" t="s">
        <v>2</v>
      </c>
      <c r="N1115" s="79" t="s">
        <v>8</v>
      </c>
      <c r="O1115" s="79">
        <f t="shared" ref="O1115:O1117" si="292">C1115/C1106*100-100</f>
        <v>1.3888888888888857</v>
      </c>
      <c r="P1115" s="79">
        <f t="shared" si="289"/>
        <v>1.2836970474968012</v>
      </c>
      <c r="Q1115" s="79">
        <f t="shared" si="290"/>
        <v>0</v>
      </c>
    </row>
    <row r="1116" spans="1:17" ht="15.75" hidden="1" thickBot="1" x14ac:dyDescent="0.3">
      <c r="A1116" s="41" t="s">
        <v>121</v>
      </c>
      <c r="B1116" s="83" t="s">
        <v>8</v>
      </c>
      <c r="C1116" s="83">
        <v>34.299999999999997</v>
      </c>
      <c r="D1116" s="83">
        <v>37.799999999999997</v>
      </c>
      <c r="E1116" s="30">
        <v>38.1</v>
      </c>
      <c r="G1116" s="41" t="s">
        <v>121</v>
      </c>
      <c r="H1116" s="79" t="s">
        <v>8</v>
      </c>
      <c r="I1116" s="79">
        <f t="shared" si="291"/>
        <v>0.19999999999999574</v>
      </c>
      <c r="J1116" s="79">
        <f t="shared" si="287"/>
        <v>0.19999999999999574</v>
      </c>
      <c r="K1116" s="79">
        <f t="shared" si="288"/>
        <v>0</v>
      </c>
      <c r="M1116" s="41" t="s">
        <v>121</v>
      </c>
      <c r="N1116" s="79" t="s">
        <v>8</v>
      </c>
      <c r="O1116" s="79">
        <f t="shared" si="292"/>
        <v>0.58651026392959693</v>
      </c>
      <c r="P1116" s="79">
        <f t="shared" si="289"/>
        <v>0.53191489361701372</v>
      </c>
      <c r="Q1116" s="79">
        <f t="shared" si="290"/>
        <v>0</v>
      </c>
    </row>
    <row r="1117" spans="1:17" ht="15.75" hidden="1" thickBot="1" x14ac:dyDescent="0.3">
      <c r="A1117" s="39" t="s">
        <v>4</v>
      </c>
      <c r="B1117" s="37">
        <v>32</v>
      </c>
      <c r="C1117" s="37">
        <v>34.299999999999997</v>
      </c>
      <c r="D1117" s="37">
        <v>37.6</v>
      </c>
      <c r="E1117" s="38">
        <v>36.799999999999997</v>
      </c>
      <c r="F1117" s="89"/>
      <c r="G1117" s="39" t="s">
        <v>4</v>
      </c>
      <c r="H1117" s="79">
        <f>B1117-B1108</f>
        <v>0</v>
      </c>
      <c r="I1117" s="79">
        <f t="shared" si="291"/>
        <v>0</v>
      </c>
      <c r="J1117" s="79">
        <f t="shared" si="287"/>
        <v>0</v>
      </c>
      <c r="K1117" s="79">
        <f t="shared" si="288"/>
        <v>0</v>
      </c>
      <c r="M1117" s="39" t="s">
        <v>4</v>
      </c>
      <c r="N1117" s="79">
        <f>B1117/B1108*100-100</f>
        <v>0</v>
      </c>
      <c r="O1117" s="79">
        <f t="shared" si="292"/>
        <v>0</v>
      </c>
      <c r="P1117" s="79">
        <f t="shared" si="289"/>
        <v>0</v>
      </c>
      <c r="Q1117" s="79">
        <f t="shared" si="290"/>
        <v>0</v>
      </c>
    </row>
    <row r="1118" spans="1:17" hidden="1" x14ac:dyDescent="0.25"/>
    <row r="1119" spans="1:17" hidden="1" x14ac:dyDescent="0.25"/>
    <row r="1120" spans="1:17" ht="15.75" hidden="1" thickBot="1" x14ac:dyDescent="0.3"/>
    <row r="1121" spans="1:17" ht="16.5" hidden="1" thickBot="1" x14ac:dyDescent="0.3">
      <c r="A1121" s="90" t="s">
        <v>183</v>
      </c>
      <c r="B1121" s="91"/>
      <c r="C1121" s="91"/>
      <c r="D1121" s="91"/>
      <c r="E1121" s="92"/>
      <c r="G1121" s="90" t="s">
        <v>184</v>
      </c>
      <c r="H1121" s="91"/>
      <c r="I1121" s="91"/>
      <c r="J1121" s="91"/>
      <c r="K1121" s="92"/>
      <c r="M1121" s="90" t="s">
        <v>185</v>
      </c>
      <c r="N1121" s="91"/>
      <c r="O1121" s="91"/>
      <c r="P1121" s="91"/>
      <c r="Q1121" s="92"/>
    </row>
    <row r="1122" spans="1:17" ht="15.75" hidden="1" thickBot="1" x14ac:dyDescent="0.3">
      <c r="A1122" s="85" t="s">
        <v>1</v>
      </c>
      <c r="B1122" s="86" t="s">
        <v>5</v>
      </c>
      <c r="C1122" s="86" t="s">
        <v>6</v>
      </c>
      <c r="D1122" s="86" t="s">
        <v>7</v>
      </c>
      <c r="E1122" s="87" t="s">
        <v>29</v>
      </c>
      <c r="G1122" s="85" t="s">
        <v>1</v>
      </c>
      <c r="H1122" s="86" t="s">
        <v>5</v>
      </c>
      <c r="I1122" s="86" t="s">
        <v>6</v>
      </c>
      <c r="J1122" s="86" t="s">
        <v>7</v>
      </c>
      <c r="K1122" s="87" t="s">
        <v>29</v>
      </c>
      <c r="M1122" s="85" t="s">
        <v>1</v>
      </c>
      <c r="N1122" s="86" t="s">
        <v>5</v>
      </c>
      <c r="O1122" s="86" t="s">
        <v>6</v>
      </c>
      <c r="P1122" s="86" t="s">
        <v>7</v>
      </c>
      <c r="Q1122" s="87" t="s">
        <v>29</v>
      </c>
    </row>
    <row r="1123" spans="1:17" ht="15.75" hidden="1" thickBot="1" x14ac:dyDescent="0.3">
      <c r="A1123" s="77" t="s">
        <v>149</v>
      </c>
      <c r="B1123" s="73" t="s">
        <v>8</v>
      </c>
      <c r="C1123" s="73">
        <v>34.5</v>
      </c>
      <c r="D1123" s="73">
        <v>37.9</v>
      </c>
      <c r="E1123" s="74">
        <v>37.200000000000003</v>
      </c>
      <c r="G1123" s="78" t="s">
        <v>9</v>
      </c>
      <c r="H1123" s="79" t="s">
        <v>8</v>
      </c>
      <c r="I1123" s="79">
        <f>C1123-C1114</f>
        <v>0.39999999999999858</v>
      </c>
      <c r="J1123" s="79">
        <f t="shared" ref="J1123:J1126" si="293">D1123-D1114</f>
        <v>0.39999999999999858</v>
      </c>
      <c r="K1123" s="79">
        <f t="shared" ref="K1123:K1126" si="294">E1123-E1114</f>
        <v>0</v>
      </c>
      <c r="M1123" s="78" t="s">
        <v>9</v>
      </c>
      <c r="N1123" s="79" t="s">
        <v>8</v>
      </c>
      <c r="O1123" s="79">
        <f>C1123/C1114*100-100</f>
        <v>1.1730205278592365</v>
      </c>
      <c r="P1123" s="79">
        <f t="shared" ref="P1123:P1126" si="295">D1123/D1114*100-100</f>
        <v>1.0666666666666629</v>
      </c>
      <c r="Q1123" s="79">
        <f t="shared" ref="Q1123:Q1126" si="296">E1123/E1114*100-100</f>
        <v>0</v>
      </c>
    </row>
    <row r="1124" spans="1:17" ht="15.75" hidden="1" thickBot="1" x14ac:dyDescent="0.3">
      <c r="A1124" s="41" t="s">
        <v>2</v>
      </c>
      <c r="B1124" s="83" t="s">
        <v>8</v>
      </c>
      <c r="C1124" s="83">
        <v>36.5</v>
      </c>
      <c r="D1124" s="83">
        <v>39.450000000000003</v>
      </c>
      <c r="E1124" s="30">
        <v>39.28</v>
      </c>
      <c r="G1124" s="41" t="s">
        <v>2</v>
      </c>
      <c r="H1124" s="79" t="s">
        <v>8</v>
      </c>
      <c r="I1124" s="79">
        <f t="shared" ref="I1124:I1126" si="297">C1124-C1115</f>
        <v>0</v>
      </c>
      <c r="J1124" s="79">
        <f t="shared" si="293"/>
        <v>0</v>
      </c>
      <c r="K1124" s="79">
        <f t="shared" si="294"/>
        <v>0</v>
      </c>
      <c r="M1124" s="41" t="s">
        <v>2</v>
      </c>
      <c r="N1124" s="79" t="s">
        <v>8</v>
      </c>
      <c r="O1124" s="79">
        <f t="shared" ref="O1124:O1126" si="298">C1124/C1115*100-100</f>
        <v>0</v>
      </c>
      <c r="P1124" s="79">
        <f t="shared" si="295"/>
        <v>0</v>
      </c>
      <c r="Q1124" s="79">
        <f t="shared" si="296"/>
        <v>0</v>
      </c>
    </row>
    <row r="1125" spans="1:17" ht="15.75" hidden="1" thickBot="1" x14ac:dyDescent="0.3">
      <c r="A1125" s="41" t="s">
        <v>121</v>
      </c>
      <c r="B1125" s="83" t="s">
        <v>8</v>
      </c>
      <c r="C1125" s="83">
        <v>34.299999999999997</v>
      </c>
      <c r="D1125" s="83">
        <v>37.799999999999997</v>
      </c>
      <c r="E1125" s="30">
        <v>37.200000000000003</v>
      </c>
      <c r="G1125" s="41" t="s">
        <v>121</v>
      </c>
      <c r="H1125" s="79" t="s">
        <v>8</v>
      </c>
      <c r="I1125" s="79">
        <f t="shared" si="297"/>
        <v>0</v>
      </c>
      <c r="J1125" s="79">
        <f t="shared" si="293"/>
        <v>0</v>
      </c>
      <c r="K1125" s="79">
        <f t="shared" si="294"/>
        <v>-0.89999999999999858</v>
      </c>
      <c r="M1125" s="41" t="s">
        <v>121</v>
      </c>
      <c r="N1125" s="79" t="s">
        <v>8</v>
      </c>
      <c r="O1125" s="79">
        <f t="shared" si="298"/>
        <v>0</v>
      </c>
      <c r="P1125" s="79">
        <f t="shared" si="295"/>
        <v>0</v>
      </c>
      <c r="Q1125" s="79">
        <f t="shared" si="296"/>
        <v>-2.3622047244094517</v>
      </c>
    </row>
    <row r="1126" spans="1:17" ht="15.75" hidden="1" thickBot="1" x14ac:dyDescent="0.3">
      <c r="A1126" s="39" t="s">
        <v>4</v>
      </c>
      <c r="B1126" s="37">
        <v>32.200000000000003</v>
      </c>
      <c r="C1126" s="37">
        <v>34.5</v>
      </c>
      <c r="D1126" s="37">
        <v>37.799999999999997</v>
      </c>
      <c r="E1126" s="38">
        <v>36.799999999999997</v>
      </c>
      <c r="F1126" s="89"/>
      <c r="G1126" s="39" t="s">
        <v>4</v>
      </c>
      <c r="H1126" s="79">
        <f>B1126-B1117</f>
        <v>0.20000000000000284</v>
      </c>
      <c r="I1126" s="79">
        <f t="shared" si="297"/>
        <v>0.20000000000000284</v>
      </c>
      <c r="J1126" s="79">
        <f t="shared" si="293"/>
        <v>0.19999999999999574</v>
      </c>
      <c r="K1126" s="79">
        <f t="shared" si="294"/>
        <v>0</v>
      </c>
      <c r="M1126" s="39" t="s">
        <v>4</v>
      </c>
      <c r="N1126" s="79">
        <f>B1126/B1117*100-100</f>
        <v>0.62500000000001421</v>
      </c>
      <c r="O1126" s="79">
        <f t="shared" si="298"/>
        <v>0.58309037900873761</v>
      </c>
      <c r="P1126" s="79">
        <f t="shared" si="295"/>
        <v>0.53191489361701372</v>
      </c>
      <c r="Q1126" s="79">
        <f t="shared" si="296"/>
        <v>0</v>
      </c>
    </row>
    <row r="1127" spans="1:17" hidden="1" x14ac:dyDescent="0.25"/>
    <row r="1128" spans="1:17" hidden="1" x14ac:dyDescent="0.25"/>
    <row r="1129" spans="1:17" ht="15.75" hidden="1" thickBot="1" x14ac:dyDescent="0.3"/>
    <row r="1130" spans="1:17" ht="16.5" hidden="1" thickBot="1" x14ac:dyDescent="0.3">
      <c r="A1130" s="90" t="s">
        <v>186</v>
      </c>
      <c r="B1130" s="91"/>
      <c r="C1130" s="91"/>
      <c r="D1130" s="91"/>
      <c r="E1130" s="92"/>
      <c r="G1130" s="90" t="s">
        <v>187</v>
      </c>
      <c r="H1130" s="91"/>
      <c r="I1130" s="91"/>
      <c r="J1130" s="91"/>
      <c r="K1130" s="92"/>
      <c r="M1130" s="90" t="s">
        <v>188</v>
      </c>
      <c r="N1130" s="91"/>
      <c r="O1130" s="91"/>
      <c r="P1130" s="91"/>
      <c r="Q1130" s="92"/>
    </row>
    <row r="1131" spans="1:17" ht="15.75" hidden="1" thickBot="1" x14ac:dyDescent="0.3">
      <c r="A1131" s="85" t="s">
        <v>1</v>
      </c>
      <c r="B1131" s="86" t="s">
        <v>5</v>
      </c>
      <c r="C1131" s="86" t="s">
        <v>6</v>
      </c>
      <c r="D1131" s="86" t="s">
        <v>7</v>
      </c>
      <c r="E1131" s="87" t="s">
        <v>29</v>
      </c>
      <c r="G1131" s="85" t="s">
        <v>1</v>
      </c>
      <c r="H1131" s="86" t="s">
        <v>5</v>
      </c>
      <c r="I1131" s="86" t="s">
        <v>6</v>
      </c>
      <c r="J1131" s="86" t="s">
        <v>7</v>
      </c>
      <c r="K1131" s="87" t="s">
        <v>29</v>
      </c>
      <c r="M1131" s="85" t="s">
        <v>1</v>
      </c>
      <c r="N1131" s="86" t="s">
        <v>5</v>
      </c>
      <c r="O1131" s="86" t="s">
        <v>6</v>
      </c>
      <c r="P1131" s="86" t="s">
        <v>7</v>
      </c>
      <c r="Q1131" s="87" t="s">
        <v>29</v>
      </c>
    </row>
    <row r="1132" spans="1:17" ht="15.75" hidden="1" thickBot="1" x14ac:dyDescent="0.3">
      <c r="A1132" s="77" t="s">
        <v>149</v>
      </c>
      <c r="B1132" s="73" t="s">
        <v>8</v>
      </c>
      <c r="C1132" s="73">
        <v>34.5</v>
      </c>
      <c r="D1132" s="73">
        <v>37.9</v>
      </c>
      <c r="E1132" s="74">
        <v>37.200000000000003</v>
      </c>
      <c r="G1132" s="78" t="s">
        <v>9</v>
      </c>
      <c r="H1132" s="79" t="s">
        <v>8</v>
      </c>
      <c r="I1132" s="79">
        <f>C1132-C1123</f>
        <v>0</v>
      </c>
      <c r="J1132" s="79">
        <f t="shared" ref="J1132:J1135" si="299">D1132-D1123</f>
        <v>0</v>
      </c>
      <c r="K1132" s="79">
        <f t="shared" ref="K1132:K1135" si="300">E1132-E1123</f>
        <v>0</v>
      </c>
      <c r="M1132" s="78" t="s">
        <v>9</v>
      </c>
      <c r="N1132" s="79" t="s">
        <v>8</v>
      </c>
      <c r="O1132" s="79">
        <f>C1132/C1123*100-100</f>
        <v>0</v>
      </c>
      <c r="P1132" s="79">
        <f t="shared" ref="P1132:P1135" si="301">D1132/D1123*100-100</f>
        <v>0</v>
      </c>
      <c r="Q1132" s="79">
        <f t="shared" ref="Q1132:Q1135" si="302">E1132/E1123*100-100</f>
        <v>0</v>
      </c>
    </row>
    <row r="1133" spans="1:17" ht="15.75" hidden="1" thickBot="1" x14ac:dyDescent="0.3">
      <c r="A1133" s="41" t="s">
        <v>2</v>
      </c>
      <c r="B1133" s="83" t="s">
        <v>8</v>
      </c>
      <c r="C1133" s="83">
        <v>36.5</v>
      </c>
      <c r="D1133" s="83">
        <v>39.450000000000003</v>
      </c>
      <c r="E1133" s="30">
        <v>39.28</v>
      </c>
      <c r="G1133" s="41" t="s">
        <v>2</v>
      </c>
      <c r="H1133" s="79" t="s">
        <v>8</v>
      </c>
      <c r="I1133" s="79">
        <f t="shared" ref="I1133:I1135" si="303">C1133-C1124</f>
        <v>0</v>
      </c>
      <c r="J1133" s="79">
        <f t="shared" si="299"/>
        <v>0</v>
      </c>
      <c r="K1133" s="79">
        <f t="shared" si="300"/>
        <v>0</v>
      </c>
      <c r="M1133" s="41" t="s">
        <v>2</v>
      </c>
      <c r="N1133" s="79" t="s">
        <v>8</v>
      </c>
      <c r="O1133" s="79">
        <f t="shared" ref="O1133:O1135" si="304">C1133/C1124*100-100</f>
        <v>0</v>
      </c>
      <c r="P1133" s="79">
        <f t="shared" si="301"/>
        <v>0</v>
      </c>
      <c r="Q1133" s="79">
        <f t="shared" si="302"/>
        <v>0</v>
      </c>
    </row>
    <row r="1134" spans="1:17" ht="15.75" hidden="1" thickBot="1" x14ac:dyDescent="0.3">
      <c r="A1134" s="41" t="s">
        <v>121</v>
      </c>
      <c r="B1134" s="83" t="s">
        <v>8</v>
      </c>
      <c r="C1134" s="83">
        <v>34.299999999999997</v>
      </c>
      <c r="D1134" s="83">
        <v>37.799999999999997</v>
      </c>
      <c r="E1134" s="30">
        <v>37.200000000000003</v>
      </c>
      <c r="G1134" s="41" t="s">
        <v>121</v>
      </c>
      <c r="H1134" s="79" t="s">
        <v>8</v>
      </c>
      <c r="I1134" s="79">
        <f t="shared" si="303"/>
        <v>0</v>
      </c>
      <c r="J1134" s="79">
        <f t="shared" si="299"/>
        <v>0</v>
      </c>
      <c r="K1134" s="79">
        <f t="shared" si="300"/>
        <v>0</v>
      </c>
      <c r="M1134" s="41" t="s">
        <v>121</v>
      </c>
      <c r="N1134" s="79" t="s">
        <v>8</v>
      </c>
      <c r="O1134" s="79">
        <f t="shared" si="304"/>
        <v>0</v>
      </c>
      <c r="P1134" s="79">
        <f t="shared" si="301"/>
        <v>0</v>
      </c>
      <c r="Q1134" s="79">
        <f t="shared" si="302"/>
        <v>0</v>
      </c>
    </row>
    <row r="1135" spans="1:17" ht="15.75" hidden="1" thickBot="1" x14ac:dyDescent="0.3">
      <c r="A1135" s="39" t="s">
        <v>4</v>
      </c>
      <c r="B1135" s="37">
        <v>32.200000000000003</v>
      </c>
      <c r="C1135" s="37">
        <v>34.5</v>
      </c>
      <c r="D1135" s="37">
        <v>37.9</v>
      </c>
      <c r="E1135" s="38">
        <v>36.799999999999997</v>
      </c>
      <c r="F1135" s="89"/>
      <c r="G1135" s="39" t="s">
        <v>4</v>
      </c>
      <c r="H1135" s="79">
        <f>B1135-B1126</f>
        <v>0</v>
      </c>
      <c r="I1135" s="79">
        <f t="shared" si="303"/>
        <v>0</v>
      </c>
      <c r="J1135" s="79">
        <f t="shared" si="299"/>
        <v>0.10000000000000142</v>
      </c>
      <c r="K1135" s="79">
        <f t="shared" si="300"/>
        <v>0</v>
      </c>
      <c r="M1135" s="39" t="s">
        <v>4</v>
      </c>
      <c r="N1135" s="79">
        <f>B1135/B1126*100-100</f>
        <v>0</v>
      </c>
      <c r="O1135" s="79">
        <f t="shared" si="304"/>
        <v>0</v>
      </c>
      <c r="P1135" s="79">
        <f t="shared" si="301"/>
        <v>0.26455026455028019</v>
      </c>
      <c r="Q1135" s="79">
        <f t="shared" si="302"/>
        <v>0</v>
      </c>
    </row>
    <row r="1136" spans="1:17" hidden="1" x14ac:dyDescent="0.25"/>
    <row r="1137" spans="1:17" hidden="1" x14ac:dyDescent="0.25"/>
    <row r="1138" spans="1:17" ht="15.75" hidden="1" thickBot="1" x14ac:dyDescent="0.3"/>
    <row r="1139" spans="1:17" ht="16.5" hidden="1" thickBot="1" x14ac:dyDescent="0.3">
      <c r="A1139" s="90" t="s">
        <v>189</v>
      </c>
      <c r="B1139" s="91"/>
      <c r="C1139" s="91"/>
      <c r="D1139" s="91"/>
      <c r="E1139" s="92"/>
      <c r="G1139" s="90" t="s">
        <v>190</v>
      </c>
      <c r="H1139" s="91"/>
      <c r="I1139" s="91"/>
      <c r="J1139" s="91"/>
      <c r="K1139" s="92"/>
      <c r="M1139" s="90" t="s">
        <v>191</v>
      </c>
      <c r="N1139" s="91"/>
      <c r="O1139" s="91"/>
      <c r="P1139" s="91"/>
      <c r="Q1139" s="92"/>
    </row>
    <row r="1140" spans="1:17" ht="15.75" hidden="1" thickBot="1" x14ac:dyDescent="0.3">
      <c r="A1140" s="85" t="s">
        <v>1</v>
      </c>
      <c r="B1140" s="86" t="s">
        <v>5</v>
      </c>
      <c r="C1140" s="86" t="s">
        <v>6</v>
      </c>
      <c r="D1140" s="86" t="s">
        <v>7</v>
      </c>
      <c r="E1140" s="87" t="s">
        <v>29</v>
      </c>
      <c r="G1140" s="85" t="s">
        <v>1</v>
      </c>
      <c r="H1140" s="86" t="s">
        <v>5</v>
      </c>
      <c r="I1140" s="86" t="s">
        <v>6</v>
      </c>
      <c r="J1140" s="86" t="s">
        <v>7</v>
      </c>
      <c r="K1140" s="87" t="s">
        <v>29</v>
      </c>
      <c r="M1140" s="85" t="s">
        <v>1</v>
      </c>
      <c r="N1140" s="86" t="s">
        <v>5</v>
      </c>
      <c r="O1140" s="86" t="s">
        <v>6</v>
      </c>
      <c r="P1140" s="86" t="s">
        <v>7</v>
      </c>
      <c r="Q1140" s="87" t="s">
        <v>29</v>
      </c>
    </row>
    <row r="1141" spans="1:17" ht="15.75" hidden="1" thickBot="1" x14ac:dyDescent="0.3">
      <c r="A1141" s="77" t="s">
        <v>149</v>
      </c>
      <c r="B1141" s="73" t="s">
        <v>8</v>
      </c>
      <c r="C1141" s="73">
        <v>34.5</v>
      </c>
      <c r="D1141" s="73">
        <v>37.9</v>
      </c>
      <c r="E1141" s="74">
        <v>37.200000000000003</v>
      </c>
      <c r="G1141" s="78" t="s">
        <v>9</v>
      </c>
      <c r="H1141" s="79" t="s">
        <v>8</v>
      </c>
      <c r="I1141" s="79">
        <f>C1141-C1132</f>
        <v>0</v>
      </c>
      <c r="J1141" s="79">
        <f t="shared" ref="J1141:J1144" si="305">D1141-D1132</f>
        <v>0</v>
      </c>
      <c r="K1141" s="79">
        <f t="shared" ref="K1141:K1144" si="306">E1141-E1132</f>
        <v>0</v>
      </c>
      <c r="M1141" s="78" t="s">
        <v>9</v>
      </c>
      <c r="N1141" s="79" t="s">
        <v>8</v>
      </c>
      <c r="O1141" s="79">
        <f>C1141/C1132*100-100</f>
        <v>0</v>
      </c>
      <c r="P1141" s="79">
        <f t="shared" ref="P1141:P1144" si="307">D1141/D1132*100-100</f>
        <v>0</v>
      </c>
      <c r="Q1141" s="79">
        <f t="shared" ref="Q1141:Q1144" si="308">E1141/E1132*100-100</f>
        <v>0</v>
      </c>
    </row>
    <row r="1142" spans="1:17" ht="15.75" hidden="1" thickBot="1" x14ac:dyDescent="0.3">
      <c r="A1142" s="41" t="s">
        <v>2</v>
      </c>
      <c r="B1142" s="83" t="s">
        <v>8</v>
      </c>
      <c r="C1142" s="83">
        <v>36.5</v>
      </c>
      <c r="D1142" s="83">
        <v>39.450000000000003</v>
      </c>
      <c r="E1142" s="30">
        <v>39.28</v>
      </c>
      <c r="G1142" s="41" t="s">
        <v>2</v>
      </c>
      <c r="H1142" s="79" t="s">
        <v>8</v>
      </c>
      <c r="I1142" s="79">
        <f t="shared" ref="I1142:I1144" si="309">C1142-C1133</f>
        <v>0</v>
      </c>
      <c r="J1142" s="79">
        <f t="shared" si="305"/>
        <v>0</v>
      </c>
      <c r="K1142" s="79">
        <f t="shared" si="306"/>
        <v>0</v>
      </c>
      <c r="M1142" s="41" t="s">
        <v>2</v>
      </c>
      <c r="N1142" s="79" t="s">
        <v>8</v>
      </c>
      <c r="O1142" s="79">
        <f t="shared" ref="O1142:O1144" si="310">C1142/C1133*100-100</f>
        <v>0</v>
      </c>
      <c r="P1142" s="79">
        <f t="shared" si="307"/>
        <v>0</v>
      </c>
      <c r="Q1142" s="79">
        <f t="shared" si="308"/>
        <v>0</v>
      </c>
    </row>
    <row r="1143" spans="1:17" ht="15.75" hidden="1" thickBot="1" x14ac:dyDescent="0.3">
      <c r="A1143" s="41" t="s">
        <v>121</v>
      </c>
      <c r="B1143" s="83" t="s">
        <v>8</v>
      </c>
      <c r="C1143" s="83">
        <v>34.299999999999997</v>
      </c>
      <c r="D1143" s="83">
        <v>37.799999999999997</v>
      </c>
      <c r="E1143" s="30">
        <v>37.200000000000003</v>
      </c>
      <c r="G1143" s="41" t="s">
        <v>121</v>
      </c>
      <c r="H1143" s="79" t="s">
        <v>8</v>
      </c>
      <c r="I1143" s="79">
        <f t="shared" si="309"/>
        <v>0</v>
      </c>
      <c r="J1143" s="79">
        <f t="shared" si="305"/>
        <v>0</v>
      </c>
      <c r="K1143" s="79">
        <f t="shared" si="306"/>
        <v>0</v>
      </c>
      <c r="M1143" s="41" t="s">
        <v>121</v>
      </c>
      <c r="N1143" s="79" t="s">
        <v>8</v>
      </c>
      <c r="O1143" s="79">
        <f t="shared" si="310"/>
        <v>0</v>
      </c>
      <c r="P1143" s="79">
        <f t="shared" si="307"/>
        <v>0</v>
      </c>
      <c r="Q1143" s="79">
        <f t="shared" si="308"/>
        <v>0</v>
      </c>
    </row>
    <row r="1144" spans="1:17" ht="15.75" hidden="1" thickBot="1" x14ac:dyDescent="0.3">
      <c r="A1144" s="39" t="s">
        <v>4</v>
      </c>
      <c r="B1144" s="37">
        <v>32.200000000000003</v>
      </c>
      <c r="C1144" s="37">
        <v>34.5</v>
      </c>
      <c r="D1144" s="37">
        <v>37.9</v>
      </c>
      <c r="E1144" s="38">
        <v>36.799999999999997</v>
      </c>
      <c r="F1144" s="89"/>
      <c r="G1144" s="39" t="s">
        <v>4</v>
      </c>
      <c r="H1144" s="79">
        <f>B1144-B1135</f>
        <v>0</v>
      </c>
      <c r="I1144" s="79">
        <f t="shared" si="309"/>
        <v>0</v>
      </c>
      <c r="J1144" s="79">
        <f t="shared" si="305"/>
        <v>0</v>
      </c>
      <c r="K1144" s="79">
        <f t="shared" si="306"/>
        <v>0</v>
      </c>
      <c r="M1144" s="39" t="s">
        <v>4</v>
      </c>
      <c r="N1144" s="79">
        <f>B1144/B1135*100-100</f>
        <v>0</v>
      </c>
      <c r="O1144" s="79">
        <f t="shared" si="310"/>
        <v>0</v>
      </c>
      <c r="P1144" s="79">
        <f t="shared" si="307"/>
        <v>0</v>
      </c>
      <c r="Q1144" s="79">
        <f t="shared" si="308"/>
        <v>0</v>
      </c>
    </row>
    <row r="1145" spans="1:17" hidden="1" x14ac:dyDescent="0.25"/>
    <row r="1146" spans="1:17" hidden="1" x14ac:dyDescent="0.25"/>
    <row r="1147" spans="1:17" ht="15.75" hidden="1" thickBot="1" x14ac:dyDescent="0.3"/>
    <row r="1148" spans="1:17" ht="16.5" hidden="1" thickBot="1" x14ac:dyDescent="0.3">
      <c r="A1148" s="90" t="s">
        <v>192</v>
      </c>
      <c r="B1148" s="91"/>
      <c r="C1148" s="91"/>
      <c r="D1148" s="91"/>
      <c r="E1148" s="92"/>
      <c r="G1148" s="90" t="s">
        <v>193</v>
      </c>
      <c r="H1148" s="91"/>
      <c r="I1148" s="91"/>
      <c r="J1148" s="91"/>
      <c r="K1148" s="92"/>
      <c r="M1148" s="90" t="s">
        <v>194</v>
      </c>
      <c r="N1148" s="91"/>
      <c r="O1148" s="91"/>
      <c r="P1148" s="91"/>
      <c r="Q1148" s="92"/>
    </row>
    <row r="1149" spans="1:17" ht="15.75" hidden="1" thickBot="1" x14ac:dyDescent="0.3">
      <c r="A1149" s="85" t="s">
        <v>1</v>
      </c>
      <c r="B1149" s="86" t="s">
        <v>5</v>
      </c>
      <c r="C1149" s="86" t="s">
        <v>6</v>
      </c>
      <c r="D1149" s="86" t="s">
        <v>7</v>
      </c>
      <c r="E1149" s="87" t="s">
        <v>29</v>
      </c>
      <c r="G1149" s="85" t="s">
        <v>1</v>
      </c>
      <c r="H1149" s="86" t="s">
        <v>5</v>
      </c>
      <c r="I1149" s="86" t="s">
        <v>6</v>
      </c>
      <c r="J1149" s="86" t="s">
        <v>7</v>
      </c>
      <c r="K1149" s="87" t="s">
        <v>29</v>
      </c>
      <c r="M1149" s="85" t="s">
        <v>1</v>
      </c>
      <c r="N1149" s="86" t="s">
        <v>5</v>
      </c>
      <c r="O1149" s="86" t="s">
        <v>6</v>
      </c>
      <c r="P1149" s="86" t="s">
        <v>7</v>
      </c>
      <c r="Q1149" s="87" t="s">
        <v>29</v>
      </c>
    </row>
    <row r="1150" spans="1:17" ht="15.75" hidden="1" thickBot="1" x14ac:dyDescent="0.3">
      <c r="A1150" s="77" t="s">
        <v>149</v>
      </c>
      <c r="B1150" s="73" t="s">
        <v>8</v>
      </c>
      <c r="C1150" s="73">
        <v>34.5</v>
      </c>
      <c r="D1150" s="73">
        <v>37.9</v>
      </c>
      <c r="E1150" s="74">
        <v>37.200000000000003</v>
      </c>
      <c r="G1150" s="78" t="s">
        <v>9</v>
      </c>
      <c r="H1150" s="79" t="s">
        <v>8</v>
      </c>
      <c r="I1150" s="79">
        <f>C1150-C1141</f>
        <v>0</v>
      </c>
      <c r="J1150" s="79">
        <f t="shared" ref="J1150:J1153" si="311">D1150-D1141</f>
        <v>0</v>
      </c>
      <c r="K1150" s="79">
        <f t="shared" ref="K1150:K1153" si="312">E1150-E1141</f>
        <v>0</v>
      </c>
      <c r="M1150" s="78" t="s">
        <v>9</v>
      </c>
      <c r="N1150" s="79" t="s">
        <v>8</v>
      </c>
      <c r="O1150" s="79">
        <f>C1150/C1141*100-100</f>
        <v>0</v>
      </c>
      <c r="P1150" s="79">
        <f t="shared" ref="P1150:P1153" si="313">D1150/D1141*100-100</f>
        <v>0</v>
      </c>
      <c r="Q1150" s="79">
        <f t="shared" ref="Q1150:Q1153" si="314">E1150/E1141*100-100</f>
        <v>0</v>
      </c>
    </row>
    <row r="1151" spans="1:17" ht="15.75" hidden="1" thickBot="1" x14ac:dyDescent="0.3">
      <c r="A1151" s="41" t="s">
        <v>2</v>
      </c>
      <c r="B1151" s="83" t="s">
        <v>8</v>
      </c>
      <c r="C1151" s="83">
        <v>36.5</v>
      </c>
      <c r="D1151" s="83">
        <v>39.450000000000003</v>
      </c>
      <c r="E1151" s="30">
        <v>39.28</v>
      </c>
      <c r="G1151" s="41" t="s">
        <v>2</v>
      </c>
      <c r="H1151" s="79" t="s">
        <v>8</v>
      </c>
      <c r="I1151" s="79">
        <f t="shared" ref="I1151:I1153" si="315">C1151-C1142</f>
        <v>0</v>
      </c>
      <c r="J1151" s="79">
        <f t="shared" si="311"/>
        <v>0</v>
      </c>
      <c r="K1151" s="79">
        <f t="shared" si="312"/>
        <v>0</v>
      </c>
      <c r="M1151" s="41" t="s">
        <v>2</v>
      </c>
      <c r="N1151" s="79" t="s">
        <v>8</v>
      </c>
      <c r="O1151" s="79">
        <f t="shared" ref="O1151:O1153" si="316">C1151/C1142*100-100</f>
        <v>0</v>
      </c>
      <c r="P1151" s="79">
        <f t="shared" si="313"/>
        <v>0</v>
      </c>
      <c r="Q1151" s="79">
        <f t="shared" si="314"/>
        <v>0</v>
      </c>
    </row>
    <row r="1152" spans="1:17" ht="15.75" hidden="1" thickBot="1" x14ac:dyDescent="0.3">
      <c r="A1152" s="41" t="s">
        <v>121</v>
      </c>
      <c r="B1152" s="83" t="s">
        <v>8</v>
      </c>
      <c r="C1152" s="83">
        <v>34.299999999999997</v>
      </c>
      <c r="D1152" s="83">
        <v>37.799999999999997</v>
      </c>
      <c r="E1152" s="30">
        <v>37.200000000000003</v>
      </c>
      <c r="G1152" s="41" t="s">
        <v>121</v>
      </c>
      <c r="H1152" s="79" t="s">
        <v>8</v>
      </c>
      <c r="I1152" s="79">
        <f t="shared" si="315"/>
        <v>0</v>
      </c>
      <c r="J1152" s="79">
        <f t="shared" si="311"/>
        <v>0</v>
      </c>
      <c r="K1152" s="79">
        <f t="shared" si="312"/>
        <v>0</v>
      </c>
      <c r="M1152" s="41" t="s">
        <v>121</v>
      </c>
      <c r="N1152" s="79" t="s">
        <v>8</v>
      </c>
      <c r="O1152" s="79">
        <f t="shared" si="316"/>
        <v>0</v>
      </c>
      <c r="P1152" s="79">
        <f t="shared" si="313"/>
        <v>0</v>
      </c>
      <c r="Q1152" s="79">
        <f t="shared" si="314"/>
        <v>0</v>
      </c>
    </row>
    <row r="1153" spans="1:17" ht="15.75" hidden="1" thickBot="1" x14ac:dyDescent="0.3">
      <c r="A1153" s="39" t="s">
        <v>4</v>
      </c>
      <c r="B1153" s="37">
        <v>32.200000000000003</v>
      </c>
      <c r="C1153" s="37">
        <v>34.5</v>
      </c>
      <c r="D1153" s="37">
        <v>37.9</v>
      </c>
      <c r="E1153" s="38">
        <v>36.799999999999997</v>
      </c>
      <c r="F1153" s="89"/>
      <c r="G1153" s="39" t="s">
        <v>4</v>
      </c>
      <c r="H1153" s="79">
        <f>B1153-B1144</f>
        <v>0</v>
      </c>
      <c r="I1153" s="79">
        <f t="shared" si="315"/>
        <v>0</v>
      </c>
      <c r="J1153" s="79">
        <f t="shared" si="311"/>
        <v>0</v>
      </c>
      <c r="K1153" s="79">
        <f t="shared" si="312"/>
        <v>0</v>
      </c>
      <c r="M1153" s="39" t="s">
        <v>4</v>
      </c>
      <c r="N1153" s="79">
        <f>B1153/B1144*100-100</f>
        <v>0</v>
      </c>
      <c r="O1153" s="79">
        <f t="shared" si="316"/>
        <v>0</v>
      </c>
      <c r="P1153" s="79">
        <f t="shared" si="313"/>
        <v>0</v>
      </c>
      <c r="Q1153" s="79">
        <f t="shared" si="314"/>
        <v>0</v>
      </c>
    </row>
    <row r="1154" spans="1:17" hidden="1" x14ac:dyDescent="0.25"/>
    <row r="1155" spans="1:17" hidden="1" x14ac:dyDescent="0.25"/>
    <row r="1156" spans="1:17" ht="15.75" hidden="1" thickBot="1" x14ac:dyDescent="0.3"/>
    <row r="1157" spans="1:17" ht="16.5" hidden="1" thickBot="1" x14ac:dyDescent="0.3">
      <c r="A1157" s="90" t="s">
        <v>195</v>
      </c>
      <c r="B1157" s="91"/>
      <c r="C1157" s="91"/>
      <c r="D1157" s="91"/>
      <c r="E1157" s="92"/>
      <c r="G1157" s="90" t="s">
        <v>196</v>
      </c>
      <c r="H1157" s="91"/>
      <c r="I1157" s="91"/>
      <c r="J1157" s="91"/>
      <c r="K1157" s="92"/>
      <c r="M1157" s="90" t="s">
        <v>197</v>
      </c>
      <c r="N1157" s="91"/>
      <c r="O1157" s="91"/>
      <c r="P1157" s="91"/>
      <c r="Q1157" s="92"/>
    </row>
    <row r="1158" spans="1:17" ht="15.75" hidden="1" thickBot="1" x14ac:dyDescent="0.3">
      <c r="A1158" s="85" t="s">
        <v>1</v>
      </c>
      <c r="B1158" s="86" t="s">
        <v>5</v>
      </c>
      <c r="C1158" s="86" t="s">
        <v>6</v>
      </c>
      <c r="D1158" s="86" t="s">
        <v>7</v>
      </c>
      <c r="E1158" s="87" t="s">
        <v>29</v>
      </c>
      <c r="G1158" s="85" t="s">
        <v>1</v>
      </c>
      <c r="H1158" s="86" t="s">
        <v>5</v>
      </c>
      <c r="I1158" s="86" t="s">
        <v>6</v>
      </c>
      <c r="J1158" s="86" t="s">
        <v>7</v>
      </c>
      <c r="K1158" s="87" t="s">
        <v>29</v>
      </c>
      <c r="M1158" s="85" t="s">
        <v>1</v>
      </c>
      <c r="N1158" s="86" t="s">
        <v>5</v>
      </c>
      <c r="O1158" s="86" t="s">
        <v>6</v>
      </c>
      <c r="P1158" s="86" t="s">
        <v>7</v>
      </c>
      <c r="Q1158" s="87" t="s">
        <v>29</v>
      </c>
    </row>
    <row r="1159" spans="1:17" ht="15.75" hidden="1" thickBot="1" x14ac:dyDescent="0.3">
      <c r="A1159" s="77" t="s">
        <v>149</v>
      </c>
      <c r="B1159" s="73" t="s">
        <v>8</v>
      </c>
      <c r="C1159" s="73">
        <v>34.799999999999997</v>
      </c>
      <c r="D1159" s="73">
        <v>38.200000000000003</v>
      </c>
      <c r="E1159" s="74">
        <v>37.5</v>
      </c>
      <c r="G1159" s="78" t="s">
        <v>9</v>
      </c>
      <c r="H1159" s="79" t="s">
        <v>8</v>
      </c>
      <c r="I1159" s="79">
        <f>C1159-C1150</f>
        <v>0.29999999999999716</v>
      </c>
      <c r="J1159" s="79">
        <f t="shared" ref="J1159:J1162" si="317">D1159-D1150</f>
        <v>0.30000000000000426</v>
      </c>
      <c r="K1159" s="79">
        <f t="shared" ref="K1159:K1162" si="318">E1159-E1150</f>
        <v>0.29999999999999716</v>
      </c>
      <c r="M1159" s="78" t="s">
        <v>9</v>
      </c>
      <c r="N1159" s="79" t="s">
        <v>8</v>
      </c>
      <c r="O1159" s="79">
        <f>C1159/C1150*100-100</f>
        <v>0.86956521739129755</v>
      </c>
      <c r="P1159" s="79">
        <f t="shared" ref="P1159:P1162" si="319">D1159/D1150*100-100</f>
        <v>0.79155672823220868</v>
      </c>
      <c r="Q1159" s="79">
        <f t="shared" ref="Q1159:Q1162" si="320">E1159/E1150*100-100</f>
        <v>0.80645161290323131</v>
      </c>
    </row>
    <row r="1160" spans="1:17" ht="15.75" hidden="1" thickBot="1" x14ac:dyDescent="0.3">
      <c r="A1160" s="41" t="s">
        <v>2</v>
      </c>
      <c r="B1160" s="83" t="s">
        <v>8</v>
      </c>
      <c r="C1160" s="83">
        <v>36.5</v>
      </c>
      <c r="D1160" s="83">
        <v>39.450000000000003</v>
      </c>
      <c r="E1160" s="30">
        <v>39.28</v>
      </c>
      <c r="G1160" s="41" t="s">
        <v>2</v>
      </c>
      <c r="H1160" s="79" t="s">
        <v>8</v>
      </c>
      <c r="I1160" s="79">
        <f t="shared" ref="I1160:I1162" si="321">C1160-C1151</f>
        <v>0</v>
      </c>
      <c r="J1160" s="79">
        <f t="shared" si="317"/>
        <v>0</v>
      </c>
      <c r="K1160" s="79">
        <f t="shared" si="318"/>
        <v>0</v>
      </c>
      <c r="M1160" s="41" t="s">
        <v>2</v>
      </c>
      <c r="N1160" s="79" t="s">
        <v>8</v>
      </c>
      <c r="O1160" s="79">
        <f t="shared" ref="O1160:O1162" si="322">C1160/C1151*100-100</f>
        <v>0</v>
      </c>
      <c r="P1160" s="79">
        <f t="shared" si="319"/>
        <v>0</v>
      </c>
      <c r="Q1160" s="79">
        <f t="shared" si="320"/>
        <v>0</v>
      </c>
    </row>
    <row r="1161" spans="1:17" ht="15.75" hidden="1" thickBot="1" x14ac:dyDescent="0.3">
      <c r="A1161" s="41" t="s">
        <v>121</v>
      </c>
      <c r="B1161" s="83" t="s">
        <v>8</v>
      </c>
      <c r="C1161" s="83">
        <v>34.6</v>
      </c>
      <c r="D1161" s="83">
        <v>38.1</v>
      </c>
      <c r="E1161" s="30">
        <v>37.5</v>
      </c>
      <c r="G1161" s="41" t="s">
        <v>121</v>
      </c>
      <c r="H1161" s="79" t="s">
        <v>8</v>
      </c>
      <c r="I1161" s="79">
        <f t="shared" si="321"/>
        <v>0.30000000000000426</v>
      </c>
      <c r="J1161" s="79">
        <f t="shared" si="317"/>
        <v>0.30000000000000426</v>
      </c>
      <c r="K1161" s="79">
        <f t="shared" si="318"/>
        <v>0.29999999999999716</v>
      </c>
      <c r="M1161" s="41" t="s">
        <v>121</v>
      </c>
      <c r="N1161" s="79" t="s">
        <v>8</v>
      </c>
      <c r="O1161" s="79">
        <f t="shared" si="322"/>
        <v>0.87463556851312774</v>
      </c>
      <c r="P1161" s="79">
        <f t="shared" si="319"/>
        <v>0.79365079365081215</v>
      </c>
      <c r="Q1161" s="79">
        <f t="shared" si="320"/>
        <v>0.80645161290323131</v>
      </c>
    </row>
    <row r="1162" spans="1:17" ht="15.75" hidden="1" thickBot="1" x14ac:dyDescent="0.3">
      <c r="A1162" s="39" t="s">
        <v>4</v>
      </c>
      <c r="B1162" s="37">
        <v>32.6</v>
      </c>
      <c r="C1162" s="37">
        <v>34.9</v>
      </c>
      <c r="D1162" s="37">
        <v>37.9</v>
      </c>
      <c r="E1162" s="38">
        <v>36.799999999999997</v>
      </c>
      <c r="F1162" s="89"/>
      <c r="G1162" s="39" t="s">
        <v>4</v>
      </c>
      <c r="H1162" s="79">
        <f>B1162-B1153</f>
        <v>0.39999999999999858</v>
      </c>
      <c r="I1162" s="79">
        <f t="shared" si="321"/>
        <v>0.39999999999999858</v>
      </c>
      <c r="J1162" s="79">
        <f t="shared" si="317"/>
        <v>0</v>
      </c>
      <c r="K1162" s="79">
        <f t="shared" si="318"/>
        <v>0</v>
      </c>
      <c r="M1162" s="39" t="s">
        <v>4</v>
      </c>
      <c r="N1162" s="79">
        <f>B1162/B1153*100-100</f>
        <v>1.2422360248447291</v>
      </c>
      <c r="O1162" s="79">
        <f t="shared" si="322"/>
        <v>1.1594202898550776</v>
      </c>
      <c r="P1162" s="79">
        <f t="shared" si="319"/>
        <v>0</v>
      </c>
      <c r="Q1162" s="79">
        <f t="shared" si="320"/>
        <v>0</v>
      </c>
    </row>
    <row r="1163" spans="1:17" hidden="1" x14ac:dyDescent="0.25"/>
    <row r="1164" spans="1:17" hidden="1" x14ac:dyDescent="0.25"/>
    <row r="1165" spans="1:17" ht="15.75" hidden="1" thickBot="1" x14ac:dyDescent="0.3"/>
    <row r="1166" spans="1:17" ht="16.5" hidden="1" thickBot="1" x14ac:dyDescent="0.3">
      <c r="A1166" s="90" t="s">
        <v>198</v>
      </c>
      <c r="B1166" s="91"/>
      <c r="C1166" s="91"/>
      <c r="D1166" s="91"/>
      <c r="E1166" s="92"/>
      <c r="G1166" s="90" t="s">
        <v>199</v>
      </c>
      <c r="H1166" s="91"/>
      <c r="I1166" s="91"/>
      <c r="J1166" s="91"/>
      <c r="K1166" s="92"/>
      <c r="M1166" s="90" t="s">
        <v>200</v>
      </c>
      <c r="N1166" s="91"/>
      <c r="O1166" s="91"/>
      <c r="P1166" s="91"/>
      <c r="Q1166" s="92"/>
    </row>
    <row r="1167" spans="1:17" ht="15.75" hidden="1" thickBot="1" x14ac:dyDescent="0.3">
      <c r="A1167" s="85" t="s">
        <v>1</v>
      </c>
      <c r="B1167" s="86" t="s">
        <v>5</v>
      </c>
      <c r="C1167" s="86" t="s">
        <v>6</v>
      </c>
      <c r="D1167" s="86" t="s">
        <v>7</v>
      </c>
      <c r="E1167" s="87" t="s">
        <v>29</v>
      </c>
      <c r="G1167" s="85" t="s">
        <v>1</v>
      </c>
      <c r="H1167" s="86" t="s">
        <v>5</v>
      </c>
      <c r="I1167" s="86" t="s">
        <v>6</v>
      </c>
      <c r="J1167" s="86" t="s">
        <v>7</v>
      </c>
      <c r="K1167" s="87" t="s">
        <v>29</v>
      </c>
      <c r="M1167" s="85" t="s">
        <v>1</v>
      </c>
      <c r="N1167" s="86" t="s">
        <v>5</v>
      </c>
      <c r="O1167" s="86" t="s">
        <v>6</v>
      </c>
      <c r="P1167" s="86" t="s">
        <v>7</v>
      </c>
      <c r="Q1167" s="87" t="s">
        <v>29</v>
      </c>
    </row>
    <row r="1168" spans="1:17" ht="15.75" hidden="1" thickBot="1" x14ac:dyDescent="0.3">
      <c r="A1168" s="77" t="s">
        <v>149</v>
      </c>
      <c r="B1168" s="73" t="s">
        <v>8</v>
      </c>
      <c r="C1168" s="73">
        <v>35.299999999999997</v>
      </c>
      <c r="D1168" s="73">
        <v>38.4</v>
      </c>
      <c r="E1168" s="74">
        <v>37.5</v>
      </c>
      <c r="G1168" s="78" t="s">
        <v>9</v>
      </c>
      <c r="H1168" s="79" t="s">
        <v>8</v>
      </c>
      <c r="I1168" s="79">
        <f>C1168-C1159</f>
        <v>0.5</v>
      </c>
      <c r="J1168" s="79">
        <f t="shared" ref="J1168:J1171" si="323">D1168-D1159</f>
        <v>0.19999999999999574</v>
      </c>
      <c r="K1168" s="79">
        <f t="shared" ref="K1168:K1171" si="324">E1168-E1159</f>
        <v>0</v>
      </c>
      <c r="M1168" s="78" t="s">
        <v>9</v>
      </c>
      <c r="N1168" s="79" t="s">
        <v>8</v>
      </c>
      <c r="O1168" s="79">
        <f>C1168/C1159*100-100</f>
        <v>1.4367816091954069</v>
      </c>
      <c r="P1168" s="79">
        <f t="shared" ref="P1168:P1171" si="325">D1168/D1159*100-100</f>
        <v>0.52356020942407611</v>
      </c>
      <c r="Q1168" s="79">
        <f t="shared" ref="Q1168:Q1171" si="326">E1168/E1159*100-100</f>
        <v>0</v>
      </c>
    </row>
    <row r="1169" spans="1:17" ht="15.75" hidden="1" thickBot="1" x14ac:dyDescent="0.3">
      <c r="A1169" s="41" t="s">
        <v>2</v>
      </c>
      <c r="B1169" s="83" t="s">
        <v>8</v>
      </c>
      <c r="C1169" s="83">
        <v>36.950000000000003</v>
      </c>
      <c r="D1169" s="83">
        <v>39.950000000000003</v>
      </c>
      <c r="E1169" s="30">
        <v>39.28</v>
      </c>
      <c r="G1169" s="41" t="s">
        <v>2</v>
      </c>
      <c r="H1169" s="79" t="s">
        <v>8</v>
      </c>
      <c r="I1169" s="79">
        <f t="shared" ref="I1169:I1171" si="327">C1169-C1160</f>
        <v>0.45000000000000284</v>
      </c>
      <c r="J1169" s="79">
        <f t="shared" si="323"/>
        <v>0.5</v>
      </c>
      <c r="K1169" s="79">
        <f t="shared" si="324"/>
        <v>0</v>
      </c>
      <c r="M1169" s="41" t="s">
        <v>2</v>
      </c>
      <c r="N1169" s="79" t="s">
        <v>8</v>
      </c>
      <c r="O1169" s="79">
        <f t="shared" ref="O1169:O1171" si="328">C1169/C1160*100-100</f>
        <v>1.2328767123287605</v>
      </c>
      <c r="P1169" s="79">
        <f t="shared" si="325"/>
        <v>1.2674271229404326</v>
      </c>
      <c r="Q1169" s="79">
        <f t="shared" si="326"/>
        <v>0</v>
      </c>
    </row>
    <row r="1170" spans="1:17" ht="15.75" hidden="1" thickBot="1" x14ac:dyDescent="0.3">
      <c r="A1170" s="41" t="s">
        <v>121</v>
      </c>
      <c r="B1170" s="83" t="s">
        <v>8</v>
      </c>
      <c r="C1170" s="83">
        <v>34.450000000000003</v>
      </c>
      <c r="D1170" s="83">
        <v>37.9</v>
      </c>
      <c r="E1170" s="30">
        <v>37.200000000000003</v>
      </c>
      <c r="G1170" s="41" t="s">
        <v>121</v>
      </c>
      <c r="H1170" s="79" t="s">
        <v>8</v>
      </c>
      <c r="I1170" s="79">
        <f t="shared" si="327"/>
        <v>-0.14999999999999858</v>
      </c>
      <c r="J1170" s="79">
        <f t="shared" si="323"/>
        <v>-0.20000000000000284</v>
      </c>
      <c r="K1170" s="79">
        <f t="shared" si="324"/>
        <v>-0.29999999999999716</v>
      </c>
      <c r="M1170" s="41" t="s">
        <v>121</v>
      </c>
      <c r="N1170" s="79" t="s">
        <v>8</v>
      </c>
      <c r="O1170" s="79">
        <f t="shared" si="328"/>
        <v>-0.43352601156068715</v>
      </c>
      <c r="P1170" s="79">
        <f t="shared" si="325"/>
        <v>-0.52493438320210828</v>
      </c>
      <c r="Q1170" s="79">
        <f t="shared" si="326"/>
        <v>-0.79999999999998295</v>
      </c>
    </row>
    <row r="1171" spans="1:17" ht="15.75" hidden="1" thickBot="1" x14ac:dyDescent="0.3">
      <c r="A1171" s="39" t="s">
        <v>4</v>
      </c>
      <c r="B1171" s="37">
        <v>32.6</v>
      </c>
      <c r="C1171" s="37">
        <v>34.9</v>
      </c>
      <c r="D1171" s="37">
        <v>37.9</v>
      </c>
      <c r="E1171" s="38">
        <v>36.799999999999997</v>
      </c>
      <c r="F1171" s="89"/>
      <c r="G1171" s="39" t="s">
        <v>4</v>
      </c>
      <c r="H1171" s="79">
        <f>B1171-B1162</f>
        <v>0</v>
      </c>
      <c r="I1171" s="79">
        <f t="shared" si="327"/>
        <v>0</v>
      </c>
      <c r="J1171" s="79">
        <f t="shared" si="323"/>
        <v>0</v>
      </c>
      <c r="K1171" s="79">
        <f t="shared" si="324"/>
        <v>0</v>
      </c>
      <c r="M1171" s="39" t="s">
        <v>4</v>
      </c>
      <c r="N1171" s="79">
        <f>B1171/B1162*100-100</f>
        <v>0</v>
      </c>
      <c r="O1171" s="79">
        <f t="shared" si="328"/>
        <v>0</v>
      </c>
      <c r="P1171" s="79">
        <f t="shared" si="325"/>
        <v>0</v>
      </c>
      <c r="Q1171" s="79">
        <f t="shared" si="326"/>
        <v>0</v>
      </c>
    </row>
    <row r="1172" spans="1:17" hidden="1" x14ac:dyDescent="0.25"/>
    <row r="1173" spans="1:17" hidden="1" x14ac:dyDescent="0.25"/>
    <row r="1174" spans="1:17" ht="15.75" hidden="1" thickBot="1" x14ac:dyDescent="0.3"/>
    <row r="1175" spans="1:17" ht="16.5" hidden="1" thickBot="1" x14ac:dyDescent="0.3">
      <c r="A1175" s="90" t="s">
        <v>201</v>
      </c>
      <c r="B1175" s="91"/>
      <c r="C1175" s="91"/>
      <c r="D1175" s="91"/>
      <c r="E1175" s="92"/>
      <c r="G1175" s="90" t="s">
        <v>202</v>
      </c>
      <c r="H1175" s="91"/>
      <c r="I1175" s="91"/>
      <c r="J1175" s="91"/>
      <c r="K1175" s="92"/>
      <c r="M1175" s="90" t="s">
        <v>203</v>
      </c>
      <c r="N1175" s="91"/>
      <c r="O1175" s="91"/>
      <c r="P1175" s="91"/>
      <c r="Q1175" s="92"/>
    </row>
    <row r="1176" spans="1:17" ht="15.75" hidden="1" thickBot="1" x14ac:dyDescent="0.3">
      <c r="A1176" s="85" t="s">
        <v>1</v>
      </c>
      <c r="B1176" s="86" t="s">
        <v>5</v>
      </c>
      <c r="C1176" s="86" t="s">
        <v>6</v>
      </c>
      <c r="D1176" s="86" t="s">
        <v>7</v>
      </c>
      <c r="E1176" s="87" t="s">
        <v>29</v>
      </c>
      <c r="G1176" s="85" t="s">
        <v>1</v>
      </c>
      <c r="H1176" s="86" t="s">
        <v>5</v>
      </c>
      <c r="I1176" s="86" t="s">
        <v>6</v>
      </c>
      <c r="J1176" s="86" t="s">
        <v>7</v>
      </c>
      <c r="K1176" s="87" t="s">
        <v>29</v>
      </c>
      <c r="M1176" s="85" t="s">
        <v>1</v>
      </c>
      <c r="N1176" s="86" t="s">
        <v>5</v>
      </c>
      <c r="O1176" s="86" t="s">
        <v>6</v>
      </c>
      <c r="P1176" s="86" t="s">
        <v>7</v>
      </c>
      <c r="Q1176" s="87" t="s">
        <v>29</v>
      </c>
    </row>
    <row r="1177" spans="1:17" ht="15.75" hidden="1" thickBot="1" x14ac:dyDescent="0.3">
      <c r="A1177" s="77" t="s">
        <v>149</v>
      </c>
      <c r="B1177" s="73" t="s">
        <v>8</v>
      </c>
      <c r="C1177" s="73">
        <v>35.799999999999997</v>
      </c>
      <c r="D1177" s="73">
        <v>38.6</v>
      </c>
      <c r="E1177" s="74">
        <v>38</v>
      </c>
      <c r="G1177" s="78" t="s">
        <v>9</v>
      </c>
      <c r="H1177" s="79" t="s">
        <v>8</v>
      </c>
      <c r="I1177" s="79">
        <f>C1177-C1168</f>
        <v>0.5</v>
      </c>
      <c r="J1177" s="79">
        <f>D1177-D1168</f>
        <v>0.20000000000000284</v>
      </c>
      <c r="K1177" s="79">
        <f>E1177-E1168</f>
        <v>0.5</v>
      </c>
      <c r="M1177" s="78" t="s">
        <v>9</v>
      </c>
      <c r="N1177" s="79" t="s">
        <v>8</v>
      </c>
      <c r="O1177" s="79">
        <f>C1177/C1168*100-100</f>
        <v>1.4164305949008451</v>
      </c>
      <c r="P1177" s="79">
        <f t="shared" ref="P1177:P1180" si="329">D1177/D1168*100-100</f>
        <v>0.52083333333334281</v>
      </c>
      <c r="Q1177" s="79">
        <f t="shared" ref="Q1177:Q1180" si="330">E1177/E1168*100-100</f>
        <v>1.3333333333333428</v>
      </c>
    </row>
    <row r="1178" spans="1:17" ht="15.75" hidden="1" thickBot="1" x14ac:dyDescent="0.3">
      <c r="A1178" s="41" t="s">
        <v>2</v>
      </c>
      <c r="B1178" s="83" t="s">
        <v>8</v>
      </c>
      <c r="C1178" s="83">
        <v>36.950000000000003</v>
      </c>
      <c r="D1178" s="83">
        <v>39.950000000000003</v>
      </c>
      <c r="E1178" s="30">
        <v>39.28</v>
      </c>
      <c r="G1178" s="41" t="s">
        <v>2</v>
      </c>
      <c r="H1178" s="79" t="s">
        <v>8</v>
      </c>
      <c r="I1178" s="79">
        <f t="shared" ref="I1178:I1179" si="331">C1178-C1169</f>
        <v>0</v>
      </c>
      <c r="J1178" s="79">
        <f t="shared" ref="J1178:J1180" si="332">D1178-D1169</f>
        <v>0</v>
      </c>
      <c r="K1178" s="79">
        <f t="shared" ref="K1178:K1180" si="333">E1178-E1169</f>
        <v>0</v>
      </c>
      <c r="M1178" s="41" t="s">
        <v>2</v>
      </c>
      <c r="N1178" s="79" t="s">
        <v>8</v>
      </c>
      <c r="O1178" s="79">
        <f t="shared" ref="O1178:O1180" si="334">C1178/C1169*100-100</f>
        <v>0</v>
      </c>
      <c r="P1178" s="79">
        <f t="shared" si="329"/>
        <v>0</v>
      </c>
      <c r="Q1178" s="79">
        <f t="shared" si="330"/>
        <v>0</v>
      </c>
    </row>
    <row r="1179" spans="1:17" ht="15.75" hidden="1" thickBot="1" x14ac:dyDescent="0.3">
      <c r="A1179" s="41" t="s">
        <v>121</v>
      </c>
      <c r="B1179" s="83" t="s">
        <v>8</v>
      </c>
      <c r="C1179" s="83">
        <v>34.5</v>
      </c>
      <c r="D1179" s="83">
        <v>37.950000000000003</v>
      </c>
      <c r="E1179" s="30">
        <v>37.200000000000003</v>
      </c>
      <c r="G1179" s="41" t="s">
        <v>121</v>
      </c>
      <c r="H1179" s="79" t="s">
        <v>8</v>
      </c>
      <c r="I1179" s="79">
        <f t="shared" si="331"/>
        <v>4.9999999999997158E-2</v>
      </c>
      <c r="J1179" s="79">
        <f t="shared" si="332"/>
        <v>5.0000000000004263E-2</v>
      </c>
      <c r="K1179" s="79">
        <f t="shared" si="333"/>
        <v>0</v>
      </c>
      <c r="M1179" s="41" t="s">
        <v>121</v>
      </c>
      <c r="N1179" s="79" t="s">
        <v>8</v>
      </c>
      <c r="O1179" s="79">
        <f t="shared" si="334"/>
        <v>0.14513788098693681</v>
      </c>
      <c r="P1179" s="79">
        <f t="shared" si="329"/>
        <v>0.13192612137204662</v>
      </c>
      <c r="Q1179" s="79">
        <f t="shared" si="330"/>
        <v>0</v>
      </c>
    </row>
    <row r="1180" spans="1:17" ht="15.75" hidden="1" thickBot="1" x14ac:dyDescent="0.3">
      <c r="A1180" s="39" t="s">
        <v>4</v>
      </c>
      <c r="B1180" s="37">
        <v>33.1</v>
      </c>
      <c r="C1180" s="37">
        <v>35.4</v>
      </c>
      <c r="D1180" s="37">
        <v>38.299999999999997</v>
      </c>
      <c r="E1180" s="38">
        <v>37.1</v>
      </c>
      <c r="F1180" s="89"/>
      <c r="G1180" s="39" t="s">
        <v>4</v>
      </c>
      <c r="H1180" s="79">
        <f>B1180-B1171</f>
        <v>0.5</v>
      </c>
      <c r="I1180" s="79">
        <f>C1180-C1171</f>
        <v>0.5</v>
      </c>
      <c r="J1180" s="79">
        <f t="shared" si="332"/>
        <v>0.39999999999999858</v>
      </c>
      <c r="K1180" s="79">
        <f t="shared" si="333"/>
        <v>0.30000000000000426</v>
      </c>
      <c r="M1180" s="39" t="s">
        <v>4</v>
      </c>
      <c r="N1180" s="79">
        <f>B1180/B1171*100-100</f>
        <v>1.5337423312883374</v>
      </c>
      <c r="O1180" s="79">
        <f t="shared" si="334"/>
        <v>1.4326647564469823</v>
      </c>
      <c r="P1180" s="79">
        <f t="shared" si="329"/>
        <v>1.0554089709762451</v>
      </c>
      <c r="Q1180" s="79">
        <f t="shared" si="330"/>
        <v>0.81521739130437254</v>
      </c>
    </row>
    <row r="1181" spans="1:17" hidden="1" x14ac:dyDescent="0.25"/>
    <row r="1182" spans="1:17" hidden="1" x14ac:dyDescent="0.25"/>
    <row r="1183" spans="1:17" ht="15.75" hidden="1" thickBot="1" x14ac:dyDescent="0.3"/>
    <row r="1184" spans="1:17" ht="16.5" thickBot="1" x14ac:dyDescent="0.3">
      <c r="A1184" s="90" t="s">
        <v>206</v>
      </c>
      <c r="B1184" s="91"/>
      <c r="C1184" s="91"/>
      <c r="D1184" s="91"/>
      <c r="E1184" s="92"/>
      <c r="G1184" s="90" t="s">
        <v>204</v>
      </c>
      <c r="H1184" s="91"/>
      <c r="I1184" s="91"/>
      <c r="J1184" s="91"/>
      <c r="K1184" s="92"/>
      <c r="M1184" s="90" t="s">
        <v>205</v>
      </c>
      <c r="N1184" s="91"/>
      <c r="O1184" s="91"/>
      <c r="P1184" s="91"/>
      <c r="Q1184" s="92"/>
    </row>
    <row r="1185" spans="1:17" ht="15.75" thickBot="1" x14ac:dyDescent="0.3">
      <c r="A1185" s="85" t="s">
        <v>1</v>
      </c>
      <c r="B1185" s="86" t="s">
        <v>5</v>
      </c>
      <c r="C1185" s="86" t="s">
        <v>6</v>
      </c>
      <c r="D1185" s="86" t="s">
        <v>7</v>
      </c>
      <c r="E1185" s="87" t="s">
        <v>29</v>
      </c>
      <c r="G1185" s="85" t="s">
        <v>1</v>
      </c>
      <c r="H1185" s="86" t="s">
        <v>5</v>
      </c>
      <c r="I1185" s="86" t="s">
        <v>6</v>
      </c>
      <c r="J1185" s="86" t="s">
        <v>7</v>
      </c>
      <c r="K1185" s="87" t="s">
        <v>29</v>
      </c>
      <c r="M1185" s="85" t="s">
        <v>1</v>
      </c>
      <c r="N1185" s="86" t="s">
        <v>5</v>
      </c>
      <c r="O1185" s="86" t="s">
        <v>6</v>
      </c>
      <c r="P1185" s="86" t="s">
        <v>7</v>
      </c>
      <c r="Q1185" s="87" t="s">
        <v>29</v>
      </c>
    </row>
    <row r="1186" spans="1:17" ht="15.75" thickBot="1" x14ac:dyDescent="0.3">
      <c r="A1186" s="77" t="s">
        <v>149</v>
      </c>
      <c r="B1186" s="73" t="s">
        <v>8</v>
      </c>
      <c r="C1186" s="73">
        <v>35.799999999999997</v>
      </c>
      <c r="D1186" s="73">
        <v>38.6</v>
      </c>
      <c r="E1186" s="74">
        <v>38</v>
      </c>
      <c r="G1186" s="78" t="s">
        <v>9</v>
      </c>
      <c r="H1186" s="79" t="s">
        <v>8</v>
      </c>
      <c r="I1186" s="79">
        <f>C1186-C1177</f>
        <v>0</v>
      </c>
      <c r="J1186" s="79">
        <f>D1186-D1177</f>
        <v>0</v>
      </c>
      <c r="K1186" s="79">
        <f>E1186-E1177</f>
        <v>0</v>
      </c>
      <c r="M1186" s="78" t="s">
        <v>9</v>
      </c>
      <c r="N1186" s="79" t="s">
        <v>8</v>
      </c>
      <c r="O1186" s="79">
        <f>C1186/C1177*100-100</f>
        <v>0</v>
      </c>
      <c r="P1186" s="79">
        <f t="shared" ref="P1186:P1189" si="335">D1186/D1177*100-100</f>
        <v>0</v>
      </c>
      <c r="Q1186" s="79">
        <f t="shared" ref="Q1186:Q1189" si="336">E1186/E1177*100-100</f>
        <v>0</v>
      </c>
    </row>
    <row r="1187" spans="1:17" ht="15.75" thickBot="1" x14ac:dyDescent="0.3">
      <c r="A1187" s="41" t="s">
        <v>2</v>
      </c>
      <c r="B1187" s="83" t="s">
        <v>8</v>
      </c>
      <c r="C1187" s="83">
        <v>36.950000000000003</v>
      </c>
      <c r="D1187" s="83">
        <v>39.950000000000003</v>
      </c>
      <c r="E1187" s="30">
        <v>39.28</v>
      </c>
      <c r="G1187" s="41" t="s">
        <v>2</v>
      </c>
      <c r="H1187" s="79" t="s">
        <v>8</v>
      </c>
      <c r="I1187" s="79">
        <f t="shared" ref="I1187:I1188" si="337">C1187-C1178</f>
        <v>0</v>
      </c>
      <c r="J1187" s="79">
        <f t="shared" ref="J1187:J1189" si="338">D1187-D1178</f>
        <v>0</v>
      </c>
      <c r="K1187" s="79">
        <f t="shared" ref="K1187:K1189" si="339">E1187-E1178</f>
        <v>0</v>
      </c>
      <c r="M1187" s="41" t="s">
        <v>2</v>
      </c>
      <c r="N1187" s="79" t="s">
        <v>8</v>
      </c>
      <c r="O1187" s="79">
        <f t="shared" ref="O1187:O1189" si="340">C1187/C1178*100-100</f>
        <v>0</v>
      </c>
      <c r="P1187" s="79">
        <f t="shared" si="335"/>
        <v>0</v>
      </c>
      <c r="Q1187" s="79">
        <f t="shared" si="336"/>
        <v>0</v>
      </c>
    </row>
    <row r="1188" spans="1:17" ht="15.75" thickBot="1" x14ac:dyDescent="0.3">
      <c r="A1188" s="41" t="s">
        <v>121</v>
      </c>
      <c r="B1188" s="83" t="s">
        <v>8</v>
      </c>
      <c r="C1188" s="83">
        <v>34.549999999999997</v>
      </c>
      <c r="D1188" s="83">
        <v>38</v>
      </c>
      <c r="E1188" s="30">
        <v>37.200000000000003</v>
      </c>
      <c r="G1188" s="41" t="s">
        <v>121</v>
      </c>
      <c r="H1188" s="79" t="s">
        <v>8</v>
      </c>
      <c r="I1188" s="79">
        <f t="shared" si="337"/>
        <v>4.9999999999997158E-2</v>
      </c>
      <c r="J1188" s="79">
        <f t="shared" si="338"/>
        <v>4.9999999999997158E-2</v>
      </c>
      <c r="K1188" s="79">
        <f t="shared" si="339"/>
        <v>0</v>
      </c>
      <c r="M1188" s="41" t="s">
        <v>121</v>
      </c>
      <c r="N1188" s="79" t="s">
        <v>8</v>
      </c>
      <c r="O1188" s="79">
        <f t="shared" si="340"/>
        <v>0.14492753623187582</v>
      </c>
      <c r="P1188" s="79">
        <f t="shared" si="335"/>
        <v>0.13175230566533003</v>
      </c>
      <c r="Q1188" s="79">
        <f t="shared" si="336"/>
        <v>0</v>
      </c>
    </row>
    <row r="1189" spans="1:17" ht="15.75" thickBot="1" x14ac:dyDescent="0.3">
      <c r="A1189" s="39" t="s">
        <v>4</v>
      </c>
      <c r="B1189" s="37">
        <v>33.4</v>
      </c>
      <c r="C1189" s="37">
        <v>35.700000000000003</v>
      </c>
      <c r="D1189" s="37">
        <v>38.299999999999997</v>
      </c>
      <c r="E1189" s="38">
        <v>37.1</v>
      </c>
      <c r="F1189" s="89"/>
      <c r="G1189" s="39" t="s">
        <v>4</v>
      </c>
      <c r="H1189" s="79">
        <f>B1189-B1180</f>
        <v>0.29999999999999716</v>
      </c>
      <c r="I1189" s="79">
        <f>C1189-C1180</f>
        <v>0.30000000000000426</v>
      </c>
      <c r="J1189" s="79">
        <f t="shared" si="338"/>
        <v>0</v>
      </c>
      <c r="K1189" s="79">
        <f t="shared" si="339"/>
        <v>0</v>
      </c>
      <c r="M1189" s="39" t="s">
        <v>4</v>
      </c>
      <c r="N1189" s="79">
        <f>B1189/B1180*100-100</f>
        <v>0.90634441087611606</v>
      </c>
      <c r="O1189" s="79">
        <f t="shared" si="340"/>
        <v>0.8474576271186578</v>
      </c>
      <c r="P1189" s="79">
        <f t="shared" si="335"/>
        <v>0</v>
      </c>
      <c r="Q1189" s="79">
        <f t="shared" si="336"/>
        <v>0</v>
      </c>
    </row>
  </sheetData>
  <mergeCells count="259">
    <mergeCell ref="A1184:E1184"/>
    <mergeCell ref="G1184:K1184"/>
    <mergeCell ref="M1184:Q1184"/>
    <mergeCell ref="M1013:Q1013"/>
    <mergeCell ref="A1112:E1112"/>
    <mergeCell ref="G1112:K1112"/>
    <mergeCell ref="M1112:Q1112"/>
    <mergeCell ref="A1094:E1094"/>
    <mergeCell ref="G1094:K1094"/>
    <mergeCell ref="M1094:Q1094"/>
    <mergeCell ref="G1076:K1076"/>
    <mergeCell ref="A1049:E1049"/>
    <mergeCell ref="G1049:K1049"/>
    <mergeCell ref="A1040:E1040"/>
    <mergeCell ref="G1040:K1040"/>
    <mergeCell ref="M1076:Q1076"/>
    <mergeCell ref="A1103:E1103"/>
    <mergeCell ref="G1103:K1103"/>
    <mergeCell ref="M1103:Q1103"/>
    <mergeCell ref="A1085:E1085"/>
    <mergeCell ref="G1085:K1085"/>
    <mergeCell ref="M1085:Q1085"/>
    <mergeCell ref="A1175:E1175"/>
    <mergeCell ref="G1175:K1175"/>
    <mergeCell ref="A676:E676"/>
    <mergeCell ref="G676:K676"/>
    <mergeCell ref="A740:E740"/>
    <mergeCell ref="G740:K740"/>
    <mergeCell ref="A771:E771"/>
    <mergeCell ref="G771:K771"/>
    <mergeCell ref="A778:E778"/>
    <mergeCell ref="G684:K684"/>
    <mergeCell ref="A700:E700"/>
    <mergeCell ref="G700:K700"/>
    <mergeCell ref="A732:E732"/>
    <mergeCell ref="G732:K732"/>
    <mergeCell ref="A724:E724"/>
    <mergeCell ref="G724:K724"/>
    <mergeCell ref="A716:E716"/>
    <mergeCell ref="G716:K716"/>
    <mergeCell ref="A708:E708"/>
    <mergeCell ref="G708:K708"/>
    <mergeCell ref="A692:E692"/>
    <mergeCell ref="G692:K692"/>
    <mergeCell ref="A684:E684"/>
    <mergeCell ref="A747:E747"/>
    <mergeCell ref="G763:K763"/>
    <mergeCell ref="G778:K778"/>
    <mergeCell ref="A660:E660"/>
    <mergeCell ref="G660:K660"/>
    <mergeCell ref="A653:E653"/>
    <mergeCell ref="G653:K653"/>
    <mergeCell ref="A645:E645"/>
    <mergeCell ref="G645:K645"/>
    <mergeCell ref="A668:E668"/>
    <mergeCell ref="G668:K668"/>
    <mergeCell ref="G637:K637"/>
    <mergeCell ref="A637:E637"/>
    <mergeCell ref="G629:K629"/>
    <mergeCell ref="A613:E613"/>
    <mergeCell ref="G613:K613"/>
    <mergeCell ref="G495:K495"/>
    <mergeCell ref="A487:E487"/>
    <mergeCell ref="A605:E605"/>
    <mergeCell ref="G605:K605"/>
    <mergeCell ref="A574:E574"/>
    <mergeCell ref="G574:K574"/>
    <mergeCell ref="A629:E629"/>
    <mergeCell ref="A582:E582"/>
    <mergeCell ref="G582:K582"/>
    <mergeCell ref="G487:K487"/>
    <mergeCell ref="A511:E511"/>
    <mergeCell ref="G511:K511"/>
    <mergeCell ref="A534:E534"/>
    <mergeCell ref="A550:E550"/>
    <mergeCell ref="G550:K550"/>
    <mergeCell ref="G621:K621"/>
    <mergeCell ref="A503:E503"/>
    <mergeCell ref="A597:E597"/>
    <mergeCell ref="G597:K597"/>
    <mergeCell ref="A589:E589"/>
    <mergeCell ref="A621:E621"/>
    <mergeCell ref="G526:K526"/>
    <mergeCell ref="G503:K503"/>
    <mergeCell ref="A495:E495"/>
    <mergeCell ref="A558:E558"/>
    <mergeCell ref="G472:K472"/>
    <mergeCell ref="G480:K480"/>
    <mergeCell ref="A542:E542"/>
    <mergeCell ref="G542:K542"/>
    <mergeCell ref="G534:K534"/>
    <mergeCell ref="A480:E480"/>
    <mergeCell ref="A23:E23"/>
    <mergeCell ref="A30:E30"/>
    <mergeCell ref="A37:E37"/>
    <mergeCell ref="A44:E44"/>
    <mergeCell ref="A51:E51"/>
    <mergeCell ref="A58:E58"/>
    <mergeCell ref="A138:E138"/>
    <mergeCell ref="A86:E86"/>
    <mergeCell ref="A79:E79"/>
    <mergeCell ref="A72:E72"/>
    <mergeCell ref="A65:E65"/>
    <mergeCell ref="A115:E115"/>
    <mergeCell ref="A107:E107"/>
    <mergeCell ref="A100:E100"/>
    <mergeCell ref="A130:E130"/>
    <mergeCell ref="A93:E93"/>
    <mergeCell ref="A129:E129"/>
    <mergeCell ref="A123:E123"/>
    <mergeCell ref="A146:E146"/>
    <mergeCell ref="A227:E227"/>
    <mergeCell ref="A219:E219"/>
    <mergeCell ref="A211:E211"/>
    <mergeCell ref="A364:E364"/>
    <mergeCell ref="A349:E349"/>
    <mergeCell ref="A244:E244"/>
    <mergeCell ref="A235:E235"/>
    <mergeCell ref="A284:E284"/>
    <mergeCell ref="A268:E268"/>
    <mergeCell ref="A203:E203"/>
    <mergeCell ref="A170:E170"/>
    <mergeCell ref="A162:E162"/>
    <mergeCell ref="A195:E195"/>
    <mergeCell ref="A187:E187"/>
    <mergeCell ref="A178:E178"/>
    <mergeCell ref="A252:E252"/>
    <mergeCell ref="A276:E276"/>
    <mergeCell ref="A325:E325"/>
    <mergeCell ref="A154:E154"/>
    <mergeCell ref="A260:E260"/>
    <mergeCell ref="A300:E300"/>
    <mergeCell ref="A292:E292"/>
    <mergeCell ref="A308:E308"/>
    <mergeCell ref="A462:E462"/>
    <mergeCell ref="A356:E356"/>
    <mergeCell ref="A317:E317"/>
    <mergeCell ref="A398:E398"/>
    <mergeCell ref="A390:E390"/>
    <mergeCell ref="A421:E421"/>
    <mergeCell ref="A454:E454"/>
    <mergeCell ref="G589:K589"/>
    <mergeCell ref="A566:E566"/>
    <mergeCell ref="G558:K558"/>
    <mergeCell ref="G518:K518"/>
    <mergeCell ref="A518:E518"/>
    <mergeCell ref="A341:E341"/>
    <mergeCell ref="A333:E333"/>
    <mergeCell ref="A381:E381"/>
    <mergeCell ref="A372:E372"/>
    <mergeCell ref="A406:E406"/>
    <mergeCell ref="A429:E429"/>
    <mergeCell ref="A413:E413"/>
    <mergeCell ref="G566:K566"/>
    <mergeCell ref="A437:E437"/>
    <mergeCell ref="A446:E446"/>
    <mergeCell ref="A472:E472"/>
    <mergeCell ref="A526:E526"/>
    <mergeCell ref="A794:E794"/>
    <mergeCell ref="G794:K794"/>
    <mergeCell ref="A802:E802"/>
    <mergeCell ref="G802:K802"/>
    <mergeCell ref="A818:E818"/>
    <mergeCell ref="G747:K747"/>
    <mergeCell ref="A826:E826"/>
    <mergeCell ref="G826:K826"/>
    <mergeCell ref="A866:E866"/>
    <mergeCell ref="A810:E810"/>
    <mergeCell ref="G810:K810"/>
    <mergeCell ref="A850:E850"/>
    <mergeCell ref="G850:K850"/>
    <mergeCell ref="A842:E842"/>
    <mergeCell ref="G842:K842"/>
    <mergeCell ref="A858:E858"/>
    <mergeCell ref="G858:K858"/>
    <mergeCell ref="A834:E834"/>
    <mergeCell ref="G834:K834"/>
    <mergeCell ref="A755:E755"/>
    <mergeCell ref="G755:K755"/>
    <mergeCell ref="G866:K866"/>
    <mergeCell ref="G818:K818"/>
    <mergeCell ref="A763:E763"/>
    <mergeCell ref="A890:E890"/>
    <mergeCell ref="G890:K890"/>
    <mergeCell ref="A946:E946"/>
    <mergeCell ref="G946:K946"/>
    <mergeCell ref="A874:E874"/>
    <mergeCell ref="G874:K874"/>
    <mergeCell ref="A930:E930"/>
    <mergeCell ref="G930:K930"/>
    <mergeCell ref="A914:E914"/>
    <mergeCell ref="G914:K914"/>
    <mergeCell ref="A898:E898"/>
    <mergeCell ref="G898:K898"/>
    <mergeCell ref="A882:E882"/>
    <mergeCell ref="G882:K882"/>
    <mergeCell ref="A922:E922"/>
    <mergeCell ref="G922:K922"/>
    <mergeCell ref="A906:E906"/>
    <mergeCell ref="G906:K906"/>
    <mergeCell ref="A938:E938"/>
    <mergeCell ref="G938:K938"/>
    <mergeCell ref="A964:E964"/>
    <mergeCell ref="G964:K964"/>
    <mergeCell ref="A955:E955"/>
    <mergeCell ref="G955:K955"/>
    <mergeCell ref="M995:Q995"/>
    <mergeCell ref="A979:E979"/>
    <mergeCell ref="G979:K979"/>
    <mergeCell ref="M979:Q979"/>
    <mergeCell ref="A987:E987"/>
    <mergeCell ref="G987:K987"/>
    <mergeCell ref="A971:E971"/>
    <mergeCell ref="G971:K971"/>
    <mergeCell ref="M971:Q971"/>
    <mergeCell ref="M987:Q987"/>
    <mergeCell ref="A786:E786"/>
    <mergeCell ref="G786:K786"/>
    <mergeCell ref="A1031:E1031"/>
    <mergeCell ref="G1031:K1031"/>
    <mergeCell ref="M1031:Q1031"/>
    <mergeCell ref="A1022:E1022"/>
    <mergeCell ref="G1022:K1022"/>
    <mergeCell ref="M1022:Q1022"/>
    <mergeCell ref="A1076:E1076"/>
    <mergeCell ref="A1067:E1067"/>
    <mergeCell ref="G1067:K1067"/>
    <mergeCell ref="M1067:Q1067"/>
    <mergeCell ref="A1004:E1004"/>
    <mergeCell ref="G1004:K1004"/>
    <mergeCell ref="M1004:Q1004"/>
    <mergeCell ref="A1058:E1058"/>
    <mergeCell ref="G1058:K1058"/>
    <mergeCell ref="M1058:Q1058"/>
    <mergeCell ref="M1049:Q1049"/>
    <mergeCell ref="M1040:Q1040"/>
    <mergeCell ref="A1013:E1013"/>
    <mergeCell ref="G1013:K1013"/>
    <mergeCell ref="A995:E995"/>
    <mergeCell ref="G995:K995"/>
    <mergeCell ref="M1175:Q1175"/>
    <mergeCell ref="M1130:Q1130"/>
    <mergeCell ref="A1121:E1121"/>
    <mergeCell ref="G1121:K1121"/>
    <mergeCell ref="M1121:Q1121"/>
    <mergeCell ref="A1157:E1157"/>
    <mergeCell ref="G1157:K1157"/>
    <mergeCell ref="M1157:Q1157"/>
    <mergeCell ref="A1148:E1148"/>
    <mergeCell ref="G1148:K1148"/>
    <mergeCell ref="M1148:Q1148"/>
    <mergeCell ref="A1139:E1139"/>
    <mergeCell ref="G1139:K1139"/>
    <mergeCell ref="M1139:Q1139"/>
    <mergeCell ref="A1166:E1166"/>
    <mergeCell ref="G1166:K1166"/>
    <mergeCell ref="M1166:Q1166"/>
    <mergeCell ref="A1130:E1130"/>
    <mergeCell ref="G1130:K1130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54"/>
  <sheetViews>
    <sheetView workbookViewId="0">
      <selection activeCell="B49" sqref="B49"/>
    </sheetView>
  </sheetViews>
  <sheetFormatPr defaultRowHeight="15" x14ac:dyDescent="0.25"/>
  <cols>
    <col min="2" max="2" width="46.28515625" customWidth="1"/>
  </cols>
  <sheetData>
    <row r="1" spans="2:6" ht="15.75" thickBot="1" x14ac:dyDescent="0.3"/>
    <row r="2" spans="2:6" x14ac:dyDescent="0.25">
      <c r="B2" s="34" t="s">
        <v>24</v>
      </c>
      <c r="C2" s="35"/>
      <c r="D2" s="35"/>
      <c r="E2" s="35"/>
      <c r="F2" s="36"/>
    </row>
    <row r="3" spans="2:6" hidden="1" x14ac:dyDescent="0.25">
      <c r="B3" s="21" t="s">
        <v>1</v>
      </c>
      <c r="C3" s="21" t="s">
        <v>5</v>
      </c>
      <c r="D3" s="21" t="s">
        <v>6</v>
      </c>
      <c r="E3" s="21" t="s">
        <v>7</v>
      </c>
      <c r="F3" s="28" t="s">
        <v>29</v>
      </c>
    </row>
    <row r="4" spans="2:6" ht="15.75" thickBot="1" x14ac:dyDescent="0.3">
      <c r="B4" s="23" t="s">
        <v>9</v>
      </c>
      <c r="C4" s="21" t="s">
        <v>8</v>
      </c>
      <c r="D4" s="21">
        <v>30.9</v>
      </c>
      <c r="E4" s="21">
        <v>33.4</v>
      </c>
      <c r="F4" s="21">
        <v>32.9</v>
      </c>
    </row>
    <row r="5" spans="2:6" ht="15.75" hidden="1" thickBot="1" x14ac:dyDescent="0.3">
      <c r="B5" s="23" t="s">
        <v>2</v>
      </c>
      <c r="C5" s="21" t="s">
        <v>8</v>
      </c>
      <c r="D5" s="21">
        <v>31.35</v>
      </c>
      <c r="E5" s="21">
        <v>34.200000000000003</v>
      </c>
      <c r="F5" s="21">
        <v>34</v>
      </c>
    </row>
    <row r="6" spans="2:6" ht="15.75" hidden="1" thickBot="1" x14ac:dyDescent="0.3">
      <c r="B6" s="23" t="s">
        <v>15</v>
      </c>
      <c r="C6" s="22">
        <v>30</v>
      </c>
      <c r="D6" s="22">
        <v>30.9</v>
      </c>
      <c r="E6" s="22">
        <v>33.299999999999997</v>
      </c>
      <c r="F6" s="22">
        <v>33.6</v>
      </c>
    </row>
    <row r="7" spans="2:6" ht="15.75" hidden="1" thickBot="1" x14ac:dyDescent="0.3">
      <c r="B7" s="23" t="s">
        <v>4</v>
      </c>
      <c r="C7" s="21">
        <v>29.2</v>
      </c>
      <c r="D7" s="21">
        <v>31.3</v>
      </c>
      <c r="E7" s="21">
        <v>33.6</v>
      </c>
      <c r="F7" s="21">
        <v>32.5</v>
      </c>
    </row>
    <row r="8" spans="2:6" x14ac:dyDescent="0.25">
      <c r="B8" s="34" t="s">
        <v>25</v>
      </c>
      <c r="C8" s="35"/>
      <c r="D8" s="35"/>
      <c r="E8" s="35"/>
      <c r="F8" s="36"/>
    </row>
    <row r="9" spans="2:6" hidden="1" x14ac:dyDescent="0.25">
      <c r="B9" s="21" t="s">
        <v>1</v>
      </c>
      <c r="C9" s="21" t="s">
        <v>5</v>
      </c>
      <c r="D9" s="21" t="s">
        <v>6</v>
      </c>
      <c r="E9" s="21" t="s">
        <v>7</v>
      </c>
      <c r="F9" s="28" t="s">
        <v>29</v>
      </c>
    </row>
    <row r="10" spans="2:6" ht="15.75" thickBot="1" x14ac:dyDescent="0.3">
      <c r="B10" s="23" t="s">
        <v>9</v>
      </c>
      <c r="C10" s="21" t="s">
        <v>8</v>
      </c>
      <c r="D10" s="21">
        <v>31.2</v>
      </c>
      <c r="E10" s="21">
        <v>33.4</v>
      </c>
      <c r="F10" s="21">
        <v>32.9</v>
      </c>
    </row>
    <row r="11" spans="2:6" ht="15.75" hidden="1" thickBot="1" x14ac:dyDescent="0.3">
      <c r="B11" s="23" t="s">
        <v>2</v>
      </c>
      <c r="C11" s="21" t="s">
        <v>8</v>
      </c>
      <c r="D11" s="21">
        <v>31.35</v>
      </c>
      <c r="E11" s="21">
        <v>34.200000000000003</v>
      </c>
      <c r="F11" s="21">
        <v>34.5</v>
      </c>
    </row>
    <row r="12" spans="2:6" ht="15.75" hidden="1" thickBot="1" x14ac:dyDescent="0.3">
      <c r="B12" s="23" t="s">
        <v>15</v>
      </c>
      <c r="C12" s="22">
        <v>30</v>
      </c>
      <c r="D12" s="22">
        <v>30.9</v>
      </c>
      <c r="E12" s="22">
        <v>33.299999999999997</v>
      </c>
      <c r="F12" s="22">
        <v>33.6</v>
      </c>
    </row>
    <row r="13" spans="2:6" ht="15.75" hidden="1" thickBot="1" x14ac:dyDescent="0.3">
      <c r="B13" s="23" t="s">
        <v>4</v>
      </c>
      <c r="C13" s="21">
        <v>29.2</v>
      </c>
      <c r="D13" s="21">
        <v>31.3</v>
      </c>
      <c r="E13" s="21">
        <v>33.6</v>
      </c>
      <c r="F13" s="21">
        <v>33.5</v>
      </c>
    </row>
    <row r="14" spans="2:6" x14ac:dyDescent="0.25">
      <c r="B14" s="34" t="s">
        <v>26</v>
      </c>
      <c r="C14" s="35"/>
      <c r="D14" s="35"/>
      <c r="E14" s="35"/>
      <c r="F14" s="36"/>
    </row>
    <row r="15" spans="2:6" hidden="1" x14ac:dyDescent="0.25">
      <c r="B15" s="21" t="s">
        <v>1</v>
      </c>
      <c r="C15" s="21" t="s">
        <v>5</v>
      </c>
      <c r="D15" s="21" t="s">
        <v>6</v>
      </c>
      <c r="E15" s="21" t="s">
        <v>7</v>
      </c>
      <c r="F15" s="28" t="s">
        <v>29</v>
      </c>
    </row>
    <row r="16" spans="2:6" ht="15.75" thickBot="1" x14ac:dyDescent="0.3">
      <c r="B16" s="23" t="s">
        <v>9</v>
      </c>
      <c r="C16" s="21" t="s">
        <v>8</v>
      </c>
      <c r="D16" s="21">
        <v>31.2</v>
      </c>
      <c r="E16" s="21">
        <v>33.4</v>
      </c>
      <c r="F16" s="21">
        <v>32.9</v>
      </c>
    </row>
    <row r="17" spans="2:6" ht="15.75" hidden="1" thickBot="1" x14ac:dyDescent="0.3">
      <c r="B17" s="23" t="s">
        <v>2</v>
      </c>
      <c r="C17" s="21" t="s">
        <v>8</v>
      </c>
      <c r="D17" s="21">
        <v>31.35</v>
      </c>
      <c r="E17" s="21">
        <v>34.200000000000003</v>
      </c>
      <c r="F17" s="21">
        <v>34.5</v>
      </c>
    </row>
    <row r="18" spans="2:6" ht="15.75" hidden="1" thickBot="1" x14ac:dyDescent="0.3">
      <c r="B18" s="23" t="s">
        <v>15</v>
      </c>
      <c r="C18" s="22">
        <v>30</v>
      </c>
      <c r="D18" s="22">
        <v>30.9</v>
      </c>
      <c r="E18" s="22">
        <v>33.299999999999997</v>
      </c>
      <c r="F18" s="22">
        <v>34.1</v>
      </c>
    </row>
    <row r="19" spans="2:6" ht="15.75" hidden="1" thickBot="1" x14ac:dyDescent="0.3">
      <c r="B19" s="23" t="s">
        <v>4</v>
      </c>
      <c r="C19" s="21">
        <v>29.2</v>
      </c>
      <c r="D19" s="21">
        <v>31.3</v>
      </c>
      <c r="E19" s="21">
        <v>33.6</v>
      </c>
      <c r="F19" s="21">
        <v>33.5</v>
      </c>
    </row>
    <row r="20" spans="2:6" x14ac:dyDescent="0.25">
      <c r="B20" s="34" t="s">
        <v>27</v>
      </c>
      <c r="C20" s="35"/>
      <c r="D20" s="35"/>
      <c r="E20" s="35"/>
      <c r="F20" s="36"/>
    </row>
    <row r="21" spans="2:6" hidden="1" x14ac:dyDescent="0.25">
      <c r="B21" s="27" t="s">
        <v>1</v>
      </c>
      <c r="C21" s="21" t="s">
        <v>5</v>
      </c>
      <c r="D21" s="21" t="s">
        <v>6</v>
      </c>
      <c r="E21" s="21" t="s">
        <v>7</v>
      </c>
      <c r="F21" s="28" t="s">
        <v>29</v>
      </c>
    </row>
    <row r="22" spans="2:6" ht="15.75" thickBot="1" x14ac:dyDescent="0.3">
      <c r="B22" s="29" t="s">
        <v>9</v>
      </c>
      <c r="C22" s="21" t="s">
        <v>8</v>
      </c>
      <c r="D22" s="21">
        <v>31.2</v>
      </c>
      <c r="E22" s="21">
        <v>33.4</v>
      </c>
      <c r="F22" s="28">
        <v>32.9</v>
      </c>
    </row>
    <row r="23" spans="2:6" ht="15.75" hidden="1" thickBot="1" x14ac:dyDescent="0.3">
      <c r="B23" s="29" t="s">
        <v>2</v>
      </c>
      <c r="C23" s="21" t="s">
        <v>8</v>
      </c>
      <c r="D23" s="21">
        <v>31.35</v>
      </c>
      <c r="E23" s="21">
        <v>34.200000000000003</v>
      </c>
      <c r="F23" s="28">
        <v>35</v>
      </c>
    </row>
    <row r="24" spans="2:6" ht="15.75" hidden="1" thickBot="1" x14ac:dyDescent="0.3">
      <c r="B24" s="29" t="s">
        <v>15</v>
      </c>
      <c r="C24" s="22">
        <v>30</v>
      </c>
      <c r="D24" s="22">
        <v>30.9</v>
      </c>
      <c r="E24" s="22">
        <v>33.299999999999997</v>
      </c>
      <c r="F24" s="30">
        <v>34.1</v>
      </c>
    </row>
    <row r="25" spans="2:6" ht="15.75" hidden="1" thickBot="1" x14ac:dyDescent="0.3">
      <c r="B25" s="31" t="s">
        <v>4</v>
      </c>
      <c r="C25" s="32">
        <v>29.2</v>
      </c>
      <c r="D25" s="32">
        <v>31.3</v>
      </c>
      <c r="E25" s="32">
        <v>33.6</v>
      </c>
      <c r="F25" s="33">
        <v>33.5</v>
      </c>
    </row>
    <row r="26" spans="2:6" x14ac:dyDescent="0.25">
      <c r="B26" s="34" t="s">
        <v>28</v>
      </c>
      <c r="C26" s="35"/>
      <c r="D26" s="35"/>
      <c r="E26" s="35"/>
      <c r="F26" s="36"/>
    </row>
    <row r="27" spans="2:6" hidden="1" x14ac:dyDescent="0.25">
      <c r="B27" s="27" t="s">
        <v>1</v>
      </c>
      <c r="C27" s="21" t="s">
        <v>5</v>
      </c>
      <c r="D27" s="21" t="s">
        <v>6</v>
      </c>
      <c r="E27" s="21" t="s">
        <v>7</v>
      </c>
      <c r="F27" s="28" t="s">
        <v>29</v>
      </c>
    </row>
    <row r="28" spans="2:6" ht="15.75" thickBot="1" x14ac:dyDescent="0.3">
      <c r="B28" s="29" t="s">
        <v>9</v>
      </c>
      <c r="C28" s="21" t="s">
        <v>8</v>
      </c>
      <c r="D28" s="21">
        <v>31.2</v>
      </c>
      <c r="E28" s="21">
        <v>33.4</v>
      </c>
      <c r="F28" s="28">
        <v>34.4</v>
      </c>
    </row>
    <row r="29" spans="2:6" ht="15.75" hidden="1" thickBot="1" x14ac:dyDescent="0.3">
      <c r="B29" s="29" t="s">
        <v>2</v>
      </c>
      <c r="C29" s="21" t="s">
        <v>8</v>
      </c>
      <c r="D29" s="21">
        <v>31.35</v>
      </c>
      <c r="E29" s="21">
        <v>34.200000000000003</v>
      </c>
      <c r="F29" s="28">
        <v>35</v>
      </c>
    </row>
    <row r="30" spans="2:6" ht="15.75" hidden="1" thickBot="1" x14ac:dyDescent="0.3">
      <c r="B30" s="29" t="s">
        <v>15</v>
      </c>
      <c r="C30" s="22">
        <v>30</v>
      </c>
      <c r="D30" s="22">
        <v>31.1</v>
      </c>
      <c r="E30" s="22">
        <v>33.299999999999997</v>
      </c>
      <c r="F30" s="30">
        <v>34.1</v>
      </c>
    </row>
    <row r="31" spans="2:6" ht="15.75" hidden="1" thickBot="1" x14ac:dyDescent="0.3">
      <c r="B31" s="31" t="s">
        <v>4</v>
      </c>
      <c r="C31" s="32">
        <v>29.2</v>
      </c>
      <c r="D31" s="32">
        <v>31.3</v>
      </c>
      <c r="E31" s="32">
        <v>33.6</v>
      </c>
      <c r="F31" s="33">
        <v>33.5</v>
      </c>
    </row>
    <row r="32" spans="2:6" x14ac:dyDescent="0.25">
      <c r="B32" s="34" t="s">
        <v>30</v>
      </c>
      <c r="C32" s="35"/>
      <c r="D32" s="35"/>
      <c r="E32" s="35"/>
      <c r="F32" s="36"/>
    </row>
    <row r="33" spans="2:6" hidden="1" x14ac:dyDescent="0.25">
      <c r="B33" s="27" t="s">
        <v>1</v>
      </c>
      <c r="C33" s="21" t="s">
        <v>5</v>
      </c>
      <c r="D33" s="21" t="s">
        <v>6</v>
      </c>
      <c r="E33" s="21" t="s">
        <v>7</v>
      </c>
      <c r="F33" s="28" t="s">
        <v>29</v>
      </c>
    </row>
    <row r="34" spans="2:6" ht="15.75" thickBot="1" x14ac:dyDescent="0.3">
      <c r="B34" s="29" t="s">
        <v>9</v>
      </c>
      <c r="C34" s="21" t="s">
        <v>8</v>
      </c>
      <c r="D34" s="21">
        <v>31.2</v>
      </c>
      <c r="E34" s="21">
        <v>33.4</v>
      </c>
      <c r="F34" s="28">
        <v>34.4</v>
      </c>
    </row>
    <row r="35" spans="2:6" ht="15.75" hidden="1" thickBot="1" x14ac:dyDescent="0.3">
      <c r="B35" s="29" t="s">
        <v>2</v>
      </c>
      <c r="C35" s="21" t="s">
        <v>8</v>
      </c>
      <c r="D35" s="21">
        <v>31.35</v>
      </c>
      <c r="E35" s="21">
        <v>34.200000000000003</v>
      </c>
      <c r="F35" s="28">
        <v>35</v>
      </c>
    </row>
    <row r="36" spans="2:6" ht="15.75" hidden="1" thickBot="1" x14ac:dyDescent="0.3">
      <c r="B36" s="31" t="s">
        <v>4</v>
      </c>
      <c r="C36" s="32">
        <v>29.2</v>
      </c>
      <c r="D36" s="32">
        <v>31.3</v>
      </c>
      <c r="E36" s="32">
        <v>33.6</v>
      </c>
      <c r="F36" s="33">
        <v>33.5</v>
      </c>
    </row>
    <row r="37" spans="2:6" x14ac:dyDescent="0.25">
      <c r="B37" s="34" t="s">
        <v>31</v>
      </c>
      <c r="C37" s="35"/>
      <c r="D37" s="35"/>
      <c r="E37" s="35"/>
      <c r="F37" s="36"/>
    </row>
    <row r="38" spans="2:6" hidden="1" x14ac:dyDescent="0.25">
      <c r="B38" s="27" t="s">
        <v>1</v>
      </c>
      <c r="C38" s="21" t="s">
        <v>5</v>
      </c>
      <c r="D38" s="21" t="s">
        <v>6</v>
      </c>
      <c r="E38" s="21" t="s">
        <v>7</v>
      </c>
      <c r="F38" s="28" t="s">
        <v>29</v>
      </c>
    </row>
    <row r="39" spans="2:6" ht="15.75" thickBot="1" x14ac:dyDescent="0.3">
      <c r="B39" s="29" t="s">
        <v>9</v>
      </c>
      <c r="C39" s="21" t="s">
        <v>8</v>
      </c>
      <c r="D39" s="21">
        <v>30.7</v>
      </c>
      <c r="E39" s="21">
        <v>33.1</v>
      </c>
      <c r="F39" s="28">
        <v>34.4</v>
      </c>
    </row>
    <row r="40" spans="2:6" ht="15.75" hidden="1" thickBot="1" x14ac:dyDescent="0.3">
      <c r="B40" s="29" t="s">
        <v>2</v>
      </c>
      <c r="C40" s="21" t="s">
        <v>8</v>
      </c>
      <c r="D40" s="21">
        <v>30.85</v>
      </c>
      <c r="E40" s="21">
        <v>33.700000000000003</v>
      </c>
      <c r="F40" s="28">
        <v>35</v>
      </c>
    </row>
    <row r="41" spans="2:6" ht="15.75" hidden="1" thickBot="1" x14ac:dyDescent="0.3">
      <c r="B41" s="29" t="s">
        <v>32</v>
      </c>
      <c r="C41" s="21">
        <v>29.9</v>
      </c>
      <c r="D41" s="21">
        <v>31</v>
      </c>
      <c r="E41" s="21">
        <v>33.200000000000003</v>
      </c>
      <c r="F41" s="21">
        <v>34.6</v>
      </c>
    </row>
    <row r="42" spans="2:6" ht="15.75" hidden="1" thickBot="1" x14ac:dyDescent="0.3">
      <c r="B42" s="31" t="s">
        <v>4</v>
      </c>
      <c r="C42" s="32">
        <v>29.2</v>
      </c>
      <c r="D42" s="32">
        <v>30.5</v>
      </c>
      <c r="E42" s="32">
        <v>33</v>
      </c>
      <c r="F42" s="33">
        <v>33.5</v>
      </c>
    </row>
    <row r="43" spans="2:6" x14ac:dyDescent="0.25">
      <c r="B43" s="34" t="s">
        <v>33</v>
      </c>
      <c r="C43" s="35"/>
      <c r="D43" s="35"/>
      <c r="E43" s="35"/>
      <c r="F43" s="36"/>
    </row>
    <row r="44" spans="2:6" hidden="1" x14ac:dyDescent="0.25">
      <c r="B44" s="27" t="s">
        <v>1</v>
      </c>
      <c r="C44" s="21" t="s">
        <v>5</v>
      </c>
      <c r="D44" s="21" t="s">
        <v>6</v>
      </c>
      <c r="E44" s="21" t="s">
        <v>7</v>
      </c>
      <c r="F44" s="28" t="s">
        <v>29</v>
      </c>
    </row>
    <row r="45" spans="2:6" ht="15.75" thickBot="1" x14ac:dyDescent="0.3">
      <c r="B45" s="29" t="s">
        <v>9</v>
      </c>
      <c r="C45" s="21" t="s">
        <v>8</v>
      </c>
      <c r="D45" s="21">
        <v>30.7</v>
      </c>
      <c r="E45" s="21">
        <v>33.1</v>
      </c>
      <c r="F45" s="28">
        <v>34.4</v>
      </c>
    </row>
    <row r="46" spans="2:6" ht="15.75" hidden="1" thickBot="1" x14ac:dyDescent="0.3">
      <c r="B46" s="29" t="s">
        <v>2</v>
      </c>
      <c r="C46" s="21" t="s">
        <v>8</v>
      </c>
      <c r="D46" s="21">
        <v>30.85</v>
      </c>
      <c r="E46" s="21">
        <v>33.700000000000003</v>
      </c>
      <c r="F46" s="28">
        <v>35</v>
      </c>
    </row>
    <row r="47" spans="2:6" ht="15.75" hidden="1" thickBot="1" x14ac:dyDescent="0.3">
      <c r="B47" s="29" t="s">
        <v>32</v>
      </c>
      <c r="C47" s="21">
        <v>29.6</v>
      </c>
      <c r="D47" s="21">
        <v>30.7</v>
      </c>
      <c r="E47" s="21">
        <v>33</v>
      </c>
      <c r="F47" s="21">
        <v>34.6</v>
      </c>
    </row>
    <row r="48" spans="2:6" ht="15.75" hidden="1" thickBot="1" x14ac:dyDescent="0.3">
      <c r="B48" s="31" t="s">
        <v>4</v>
      </c>
      <c r="C48" s="32">
        <v>29.2</v>
      </c>
      <c r="D48" s="32">
        <v>30.5</v>
      </c>
      <c r="E48" s="32">
        <v>33</v>
      </c>
      <c r="F48" s="33">
        <v>34</v>
      </c>
    </row>
    <row r="49" spans="2:6" x14ac:dyDescent="0.25">
      <c r="B49" s="34" t="s">
        <v>34</v>
      </c>
      <c r="C49" s="35"/>
      <c r="D49" s="35"/>
      <c r="E49" s="35"/>
      <c r="F49" s="36"/>
    </row>
    <row r="50" spans="2:6" hidden="1" x14ac:dyDescent="0.25">
      <c r="B50" s="27" t="s">
        <v>1</v>
      </c>
      <c r="C50" s="21" t="s">
        <v>5</v>
      </c>
      <c r="D50" s="21" t="s">
        <v>6</v>
      </c>
      <c r="E50" s="21" t="s">
        <v>7</v>
      </c>
      <c r="F50" s="28" t="s">
        <v>29</v>
      </c>
    </row>
    <row r="51" spans="2:6" x14ac:dyDescent="0.25">
      <c r="B51" s="29" t="s">
        <v>9</v>
      </c>
      <c r="C51" s="21" t="s">
        <v>8</v>
      </c>
      <c r="D51" s="21">
        <v>30.7</v>
      </c>
      <c r="E51" s="21">
        <v>33.1</v>
      </c>
      <c r="F51" s="28">
        <v>34.4</v>
      </c>
    </row>
    <row r="52" spans="2:6" hidden="1" x14ac:dyDescent="0.25">
      <c r="B52" s="29" t="s">
        <v>2</v>
      </c>
      <c r="C52" s="21" t="s">
        <v>8</v>
      </c>
      <c r="D52" s="21">
        <v>31.32</v>
      </c>
      <c r="E52" s="21">
        <v>34.17</v>
      </c>
      <c r="F52" s="28">
        <v>35.47</v>
      </c>
    </row>
    <row r="53" spans="2:6" hidden="1" x14ac:dyDescent="0.25">
      <c r="B53" s="29" t="s">
        <v>32</v>
      </c>
      <c r="C53" s="21">
        <v>29.6</v>
      </c>
      <c r="D53" s="21">
        <v>30.7</v>
      </c>
      <c r="E53" s="21">
        <v>33</v>
      </c>
      <c r="F53" s="21">
        <v>34.6</v>
      </c>
    </row>
    <row r="54" spans="2:6" ht="15.75" hidden="1" thickBot="1" x14ac:dyDescent="0.3">
      <c r="B54" s="31" t="s">
        <v>4</v>
      </c>
      <c r="C54" s="32">
        <v>29.2</v>
      </c>
      <c r="D54" s="32">
        <v>30.7</v>
      </c>
      <c r="E54" s="32">
        <v>33</v>
      </c>
      <c r="F54" s="33">
        <v>34</v>
      </c>
    </row>
  </sheetData>
  <autoFilter ref="B2:F54">
    <filterColumn colId="0">
      <filters>
        <filter val="01.12.2014-07.12.2014 г. Челябинск"/>
        <filter val="05.01.2015-11.01.2015 г. Челябинск"/>
        <filter val="08.12.2014-14.12.2014 г. Челябинск"/>
        <filter val="10.11.2014-16.11.2014 г. Челябинск"/>
        <filter val="15.12.2014-21.12.2014 г. Челябинск"/>
        <filter val="17.11.2014-23.11.2014 г. Челябинск"/>
        <filter val="22.12.2014-28.12.2014 г. Челябинск"/>
        <filter val="24.11.2014-30.11.2014 г. Челябинск"/>
        <filter val="ООО «Газпромнефть-Урал»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K21" sqref="K21"/>
    </sheetView>
  </sheetViews>
  <sheetFormatPr defaultRowHeight="15" x14ac:dyDescent="0.25"/>
  <cols>
    <col min="1" max="1" width="38.85546875" customWidth="1"/>
    <col min="2" max="4" width="6.85546875" bestFit="1" customWidth="1"/>
    <col min="5" max="5" width="6.42578125" customWidth="1"/>
    <col min="6" max="6" width="4.7109375" customWidth="1"/>
    <col min="7" max="7" width="38.85546875" customWidth="1"/>
    <col min="8" max="8" width="8.140625" customWidth="1"/>
    <col min="9" max="9" width="8.85546875" customWidth="1"/>
    <col min="10" max="10" width="7.7109375" customWidth="1"/>
    <col min="11" max="11" width="7.28515625" customWidth="1"/>
  </cols>
  <sheetData>
    <row r="3" spans="1:11" ht="15.75" thickBot="1" x14ac:dyDescent="0.3"/>
    <row r="4" spans="1:11" ht="16.5" thickBot="1" x14ac:dyDescent="0.3">
      <c r="A4" s="90" t="s">
        <v>137</v>
      </c>
      <c r="B4" s="91"/>
      <c r="C4" s="91"/>
      <c r="D4" s="91"/>
      <c r="E4" s="92"/>
      <c r="G4" s="90" t="s">
        <v>137</v>
      </c>
      <c r="H4" s="91"/>
      <c r="I4" s="91"/>
      <c r="J4" s="91"/>
      <c r="K4" s="92"/>
    </row>
    <row r="5" spans="1:11" ht="15.75" thickBot="1" x14ac:dyDescent="0.3">
      <c r="A5" s="85" t="s">
        <v>1</v>
      </c>
      <c r="B5" s="86" t="s">
        <v>5</v>
      </c>
      <c r="C5" s="86" t="s">
        <v>6</v>
      </c>
      <c r="D5" s="86" t="s">
        <v>7</v>
      </c>
      <c r="E5" s="87" t="s">
        <v>29</v>
      </c>
      <c r="G5" s="85" t="s">
        <v>1</v>
      </c>
      <c r="H5" s="86" t="s">
        <v>5</v>
      </c>
      <c r="I5" s="86" t="s">
        <v>6</v>
      </c>
      <c r="J5" s="86" t="s">
        <v>7</v>
      </c>
      <c r="K5" s="87" t="s">
        <v>29</v>
      </c>
    </row>
    <row r="6" spans="1:11" ht="15.75" thickBot="1" x14ac:dyDescent="0.3">
      <c r="A6" s="77" t="s">
        <v>9</v>
      </c>
      <c r="B6" s="73" t="s">
        <v>8</v>
      </c>
      <c r="C6" s="73">
        <v>33.1</v>
      </c>
      <c r="D6" s="73">
        <v>36.5</v>
      </c>
      <c r="E6" s="74">
        <v>36.700000000000003</v>
      </c>
      <c r="G6" s="78" t="s">
        <v>9</v>
      </c>
      <c r="H6" s="79" t="s">
        <v>8</v>
      </c>
      <c r="I6" s="79" t="e">
        <f>C6-#REF!</f>
        <v>#REF!</v>
      </c>
      <c r="J6" s="79" t="e">
        <f t="shared" ref="J6" si="0">D6-#REF!</f>
        <v>#REF!</v>
      </c>
      <c r="K6" s="79" t="e">
        <f t="shared" ref="K6" si="1">E6-#REF!</f>
        <v>#REF!</v>
      </c>
    </row>
    <row r="7" spans="1:11" ht="15.75" thickBot="1" x14ac:dyDescent="0.3">
      <c r="A7" s="41" t="s">
        <v>2</v>
      </c>
      <c r="B7" s="83" t="s">
        <v>8</v>
      </c>
      <c r="C7" s="83">
        <v>34</v>
      </c>
      <c r="D7" s="83">
        <v>37.049999999999997</v>
      </c>
      <c r="E7" s="30">
        <v>37.78</v>
      </c>
      <c r="G7" s="41" t="s">
        <v>2</v>
      </c>
      <c r="H7" s="83" t="s">
        <v>8</v>
      </c>
      <c r="I7" s="79" t="e">
        <f>C7-#REF!</f>
        <v>#REF!</v>
      </c>
      <c r="J7" s="79" t="e">
        <f t="shared" ref="J7" si="2">D7-#REF!</f>
        <v>#REF!</v>
      </c>
      <c r="K7" s="79" t="e">
        <f t="shared" ref="K7" si="3">E7-#REF!</f>
        <v>#REF!</v>
      </c>
    </row>
    <row r="8" spans="1:11" ht="15.75" thickBot="1" x14ac:dyDescent="0.3">
      <c r="A8" s="41" t="s">
        <v>121</v>
      </c>
      <c r="B8" s="83">
        <v>32.200000000000003</v>
      </c>
      <c r="C8" s="83">
        <v>32.9</v>
      </c>
      <c r="D8" s="83">
        <v>36.4</v>
      </c>
      <c r="E8" s="30">
        <v>36.6</v>
      </c>
      <c r="G8" s="41" t="s">
        <v>121</v>
      </c>
      <c r="H8" s="79" t="e">
        <f>B8-#REF!</f>
        <v>#REF!</v>
      </c>
      <c r="I8" s="79" t="e">
        <f>C8-#REF!</f>
        <v>#REF!</v>
      </c>
      <c r="J8" s="79" t="e">
        <f t="shared" ref="J8" si="4">D8-#REF!</f>
        <v>#REF!</v>
      </c>
      <c r="K8" s="79" t="e">
        <f t="shared" ref="K8" si="5">E8-#REF!</f>
        <v>#REF!</v>
      </c>
    </row>
    <row r="9" spans="1:11" ht="15.75" thickBot="1" x14ac:dyDescent="0.3">
      <c r="A9" s="39" t="s">
        <v>4</v>
      </c>
      <c r="B9" s="37">
        <v>32.1</v>
      </c>
      <c r="C9" s="37">
        <v>33.1</v>
      </c>
      <c r="D9" s="37">
        <v>36.4</v>
      </c>
      <c r="E9" s="38">
        <v>36.6</v>
      </c>
      <c r="F9" s="89"/>
      <c r="G9" s="39" t="s">
        <v>4</v>
      </c>
      <c r="H9" s="79" t="e">
        <f>B9-#REF!</f>
        <v>#REF!</v>
      </c>
      <c r="I9" s="79" t="e">
        <f t="shared" ref="I9" si="6">C9-#REF!</f>
        <v>#REF!</v>
      </c>
      <c r="J9" s="79" t="e">
        <f t="shared" ref="J9" si="7">D9-#REF!</f>
        <v>#REF!</v>
      </c>
      <c r="K9" s="79" t="e">
        <f t="shared" ref="K9" si="8">E9-#REF!</f>
        <v>#REF!</v>
      </c>
    </row>
    <row r="13" spans="1:11" ht="15.75" thickBot="1" x14ac:dyDescent="0.3"/>
    <row r="14" spans="1:11" ht="16.5" thickBot="1" x14ac:dyDescent="0.3">
      <c r="A14" s="90" t="s">
        <v>139</v>
      </c>
      <c r="B14" s="91"/>
      <c r="C14" s="91"/>
      <c r="D14" s="91"/>
      <c r="E14" s="92"/>
      <c r="G14" s="90" t="s">
        <v>139</v>
      </c>
      <c r="H14" s="91"/>
      <c r="I14" s="91"/>
      <c r="J14" s="91"/>
      <c r="K14" s="92"/>
    </row>
    <row r="15" spans="1:11" ht="15.75" thickBot="1" x14ac:dyDescent="0.3">
      <c r="A15" s="85" t="s">
        <v>1</v>
      </c>
      <c r="B15" s="86" t="s">
        <v>5</v>
      </c>
      <c r="C15" s="86" t="s">
        <v>6</v>
      </c>
      <c r="D15" s="86" t="s">
        <v>7</v>
      </c>
      <c r="E15" s="87" t="s">
        <v>29</v>
      </c>
      <c r="G15" s="85" t="s">
        <v>1</v>
      </c>
      <c r="H15" s="86" t="s">
        <v>5</v>
      </c>
      <c r="I15" s="86" t="s">
        <v>6</v>
      </c>
      <c r="J15" s="86" t="s">
        <v>7</v>
      </c>
      <c r="K15" s="87" t="s">
        <v>29</v>
      </c>
    </row>
    <row r="16" spans="1:11" ht="15.75" thickBot="1" x14ac:dyDescent="0.3">
      <c r="A16" s="77" t="s">
        <v>9</v>
      </c>
      <c r="B16" s="73" t="s">
        <v>8</v>
      </c>
      <c r="C16" s="73">
        <v>33.299999999999997</v>
      </c>
      <c r="D16" s="73">
        <v>36.5</v>
      </c>
      <c r="E16" s="74">
        <v>37.299999999999997</v>
      </c>
      <c r="G16" s="78" t="s">
        <v>9</v>
      </c>
      <c r="H16" s="79" t="s">
        <v>8</v>
      </c>
      <c r="I16" s="79">
        <f>C16-C6</f>
        <v>0.19999999999999574</v>
      </c>
      <c r="J16" s="79">
        <f t="shared" ref="J16:K16" si="9">D16-D6</f>
        <v>0</v>
      </c>
      <c r="K16" s="79">
        <f t="shared" si="9"/>
        <v>0.59999999999999432</v>
      </c>
    </row>
    <row r="17" spans="1:11" ht="15.75" thickBot="1" x14ac:dyDescent="0.3">
      <c r="A17" s="41" t="s">
        <v>2</v>
      </c>
      <c r="B17" s="83" t="s">
        <v>8</v>
      </c>
      <c r="C17" s="83">
        <v>34.299999999999997</v>
      </c>
      <c r="D17" s="83">
        <v>37.549999999999997</v>
      </c>
      <c r="E17" s="30">
        <v>38.78</v>
      </c>
      <c r="G17" s="41" t="s">
        <v>2</v>
      </c>
      <c r="H17" s="83" t="s">
        <v>8</v>
      </c>
      <c r="I17" s="79">
        <f t="shared" ref="I17:I19" si="10">C17-C7</f>
        <v>0.29999999999999716</v>
      </c>
      <c r="J17" s="79">
        <f t="shared" ref="J17:J19" si="11">D17-D7</f>
        <v>0.5</v>
      </c>
      <c r="K17" s="79">
        <f t="shared" ref="K17:K19" si="12">E17-E7</f>
        <v>1</v>
      </c>
    </row>
    <row r="18" spans="1:11" ht="15.75" thickBot="1" x14ac:dyDescent="0.3">
      <c r="A18" s="41" t="s">
        <v>121</v>
      </c>
      <c r="B18" s="83">
        <v>32.4</v>
      </c>
      <c r="C18" s="83">
        <v>33.1</v>
      </c>
      <c r="D18" s="83">
        <v>36.6</v>
      </c>
      <c r="E18" s="30">
        <v>37.5</v>
      </c>
      <c r="G18" s="41" t="s">
        <v>121</v>
      </c>
      <c r="H18" s="79">
        <f>B18-B11</f>
        <v>32.4</v>
      </c>
      <c r="I18" s="79">
        <f t="shared" si="10"/>
        <v>0.20000000000000284</v>
      </c>
      <c r="J18" s="79">
        <f t="shared" si="11"/>
        <v>0.20000000000000284</v>
      </c>
      <c r="K18" s="79">
        <f t="shared" si="12"/>
        <v>0.89999999999999858</v>
      </c>
    </row>
    <row r="19" spans="1:11" ht="15.75" thickBot="1" x14ac:dyDescent="0.3">
      <c r="A19" s="39" t="s">
        <v>4</v>
      </c>
      <c r="B19" s="37">
        <v>32.1</v>
      </c>
      <c r="C19" s="37">
        <v>33.1</v>
      </c>
      <c r="D19" s="37">
        <v>36.6</v>
      </c>
      <c r="E19" s="38">
        <v>37.5</v>
      </c>
      <c r="F19" s="89"/>
      <c r="G19" s="39" t="s">
        <v>4</v>
      </c>
      <c r="H19" s="79">
        <f>B19-B12</f>
        <v>32.1</v>
      </c>
      <c r="I19" s="79">
        <f t="shared" si="10"/>
        <v>0</v>
      </c>
      <c r="J19" s="79">
        <f t="shared" si="11"/>
        <v>0.20000000000000284</v>
      </c>
      <c r="K19" s="79">
        <f t="shared" si="12"/>
        <v>0.89999999999999858</v>
      </c>
    </row>
  </sheetData>
  <mergeCells count="4">
    <mergeCell ref="A4:E4"/>
    <mergeCell ref="G4:K4"/>
    <mergeCell ref="A14:E14"/>
    <mergeCell ref="G14:K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2017-06-20T05:33:23Z</dcterms:modified>
</cp:coreProperties>
</file>