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085" windowHeight="7770" tabRatio="789"/>
  </bookViews>
  <sheets>
    <sheet name="Форма 4" sheetId="62" r:id="rId1"/>
    <sheet name="Форма 4(продолжение)" sheetId="27" r:id="rId2"/>
  </sheets>
  <externalReferences>
    <externalReference r:id="rId3"/>
  </externalReferences>
  <definedNames>
    <definedName name="_xlnm.Print_Titles" localSheetId="0">'Форма 4'!$8:$8</definedName>
    <definedName name="_xlnm.Print_Titles" localSheetId="1">'Форма 4(продолжение)'!$8:$8</definedName>
    <definedName name="Ст._19.7_КоАП_Непредставление_сведений__информации">[1]Свод1!#REF!</definedName>
  </definedNames>
  <calcPr calcId="145621" iterateDelta="1E-4"/>
</workbook>
</file>

<file path=xl/calcChain.xml><?xml version="1.0" encoding="utf-8"?>
<calcChain xmlns="http://schemas.openxmlformats.org/spreadsheetml/2006/main">
  <c r="T37" i="62" l="1"/>
  <c r="S37" i="62"/>
  <c r="R37" i="62"/>
  <c r="Q37" i="62"/>
  <c r="P37" i="62"/>
  <c r="O37" i="62"/>
  <c r="N37" i="62"/>
  <c r="M37" i="62"/>
  <c r="L37" i="62"/>
  <c r="K37" i="62"/>
  <c r="J37" i="62"/>
  <c r="I37" i="62"/>
  <c r="H37" i="62"/>
  <c r="G37" i="62"/>
  <c r="F37" i="62"/>
  <c r="E37" i="62"/>
  <c r="D37" i="62"/>
  <c r="T33" i="62"/>
  <c r="S33" i="62"/>
  <c r="P33" i="62" s="1"/>
  <c r="R33" i="62"/>
  <c r="Q33" i="62"/>
  <c r="O33" i="62"/>
  <c r="N33" i="62"/>
  <c r="M33" i="62"/>
  <c r="L33" i="62"/>
  <c r="K33" i="62"/>
  <c r="I33" i="62"/>
  <c r="G33" i="62"/>
  <c r="J33" i="62" s="1"/>
  <c r="F33" i="62"/>
  <c r="D33" i="62" s="1"/>
  <c r="T30" i="62"/>
  <c r="S30" i="62"/>
  <c r="R30" i="62"/>
  <c r="Q30" i="62"/>
  <c r="P30" i="62"/>
  <c r="O30" i="62"/>
  <c r="N30" i="62"/>
  <c r="M30" i="62"/>
  <c r="L30" i="62"/>
  <c r="K30" i="62"/>
  <c r="I30" i="62"/>
  <c r="G30" i="62"/>
  <c r="J30" i="62" s="1"/>
  <c r="F30" i="62"/>
  <c r="D30" i="62"/>
  <c r="T27" i="62"/>
  <c r="S27" i="62"/>
  <c r="P27" i="62" s="1"/>
  <c r="R27" i="62"/>
  <c r="Q27" i="62"/>
  <c r="N27" i="62"/>
  <c r="M27" i="62"/>
  <c r="L27" i="62"/>
  <c r="K27" i="62"/>
  <c r="I27" i="62"/>
  <c r="J27" i="62" s="1"/>
  <c r="T24" i="62"/>
  <c r="S24" i="62"/>
  <c r="R24" i="62"/>
  <c r="Q24" i="62"/>
  <c r="P24" i="62"/>
  <c r="O24" i="62"/>
  <c r="N24" i="62"/>
  <c r="M24" i="62"/>
  <c r="L24" i="62"/>
  <c r="K24" i="62"/>
  <c r="J24" i="62"/>
  <c r="I24" i="62"/>
  <c r="H24" i="62"/>
  <c r="G24" i="62"/>
  <c r="F24" i="62"/>
  <c r="E24" i="62"/>
  <c r="D24" i="62"/>
  <c r="T21" i="62"/>
  <c r="S21" i="62"/>
  <c r="R21" i="62"/>
  <c r="Q21" i="62"/>
  <c r="O21" i="62"/>
  <c r="O36" i="62" s="1"/>
  <c r="N21" i="62"/>
  <c r="M21" i="62"/>
  <c r="L21" i="62"/>
  <c r="K21" i="62"/>
  <c r="I21" i="62"/>
  <c r="H21" i="62"/>
  <c r="G21" i="62"/>
  <c r="F21" i="62"/>
  <c r="E21" i="62"/>
  <c r="T18" i="62"/>
  <c r="S18" i="62"/>
  <c r="R18" i="62"/>
  <c r="P18" i="62" s="1"/>
  <c r="Q18" i="62"/>
  <c r="N18" i="62"/>
  <c r="M18" i="62"/>
  <c r="L18" i="62"/>
  <c r="K18" i="62"/>
  <c r="I18" i="62"/>
  <c r="G18" i="62"/>
  <c r="F18" i="62"/>
  <c r="D18" i="62" s="1"/>
  <c r="T15" i="62"/>
  <c r="S15" i="62"/>
  <c r="R15" i="62"/>
  <c r="Q15" i="62"/>
  <c r="P15" i="62"/>
  <c r="N15" i="62"/>
  <c r="M15" i="62"/>
  <c r="L15" i="62"/>
  <c r="K15" i="62"/>
  <c r="I15" i="62"/>
  <c r="G15" i="62"/>
  <c r="J15" i="62" s="1"/>
  <c r="F15" i="62"/>
  <c r="D15" i="62" s="1"/>
  <c r="T12" i="62"/>
  <c r="S12" i="62"/>
  <c r="R12" i="62"/>
  <c r="P12" i="62" s="1"/>
  <c r="Q12" i="62"/>
  <c r="N12" i="62"/>
  <c r="M12" i="62"/>
  <c r="L12" i="62"/>
  <c r="K12" i="62"/>
  <c r="I12" i="62"/>
  <c r="G12" i="62"/>
  <c r="F12" i="62"/>
  <c r="D12" i="62" s="1"/>
  <c r="T9" i="62"/>
  <c r="T36" i="62" s="1"/>
  <c r="S9" i="62"/>
  <c r="S36" i="62" s="1"/>
  <c r="R9" i="62"/>
  <c r="R36" i="62" s="1"/>
  <c r="Q9" i="62"/>
  <c r="N9" i="62"/>
  <c r="N36" i="62" s="1"/>
  <c r="M9" i="62"/>
  <c r="M36" i="62" s="1"/>
  <c r="L9" i="62"/>
  <c r="L36" i="62" s="1"/>
  <c r="K9" i="62"/>
  <c r="K36" i="62" s="1"/>
  <c r="I9" i="62"/>
  <c r="I36" i="62" s="1"/>
  <c r="H9" i="62"/>
  <c r="G9" i="62"/>
  <c r="G36" i="62" s="1"/>
  <c r="F9" i="62"/>
  <c r="F36" i="62" s="1"/>
  <c r="E9" i="62"/>
  <c r="E36" i="62" s="1"/>
  <c r="Q36" i="62" l="1"/>
  <c r="P9" i="62"/>
  <c r="H36" i="62"/>
  <c r="P36" i="62"/>
  <c r="D21" i="62"/>
  <c r="J21" i="62"/>
  <c r="P21" i="62"/>
  <c r="J18" i="62"/>
  <c r="J12" i="62"/>
  <c r="D9" i="62"/>
  <c r="D36" i="62" s="1"/>
  <c r="J9" i="62"/>
  <c r="J36" i="62" l="1"/>
  <c r="D207" i="27"/>
  <c r="E207" i="27"/>
  <c r="F207" i="27"/>
  <c r="G207" i="27"/>
  <c r="H207" i="27"/>
  <c r="I207" i="27"/>
  <c r="J207" i="27"/>
  <c r="K207" i="27"/>
  <c r="L207" i="27"/>
  <c r="M207" i="27"/>
  <c r="N207" i="27"/>
  <c r="O207" i="27"/>
  <c r="P207" i="27"/>
  <c r="Q207" i="27"/>
  <c r="R207" i="27"/>
  <c r="S207" i="27"/>
  <c r="T207" i="27"/>
  <c r="T208" i="27" l="1"/>
  <c r="H208" i="27"/>
  <c r="D186" i="27"/>
  <c r="E186" i="27"/>
  <c r="F186" i="27"/>
  <c r="G186" i="27"/>
  <c r="H186" i="27"/>
  <c r="I186" i="27"/>
  <c r="J186" i="27"/>
  <c r="K186" i="27"/>
  <c r="L186" i="27"/>
  <c r="M186" i="27"/>
  <c r="N186" i="27"/>
  <c r="O186" i="27"/>
  <c r="P186" i="27"/>
  <c r="Q186" i="27"/>
  <c r="R186" i="27"/>
  <c r="S186" i="27"/>
  <c r="T186" i="27"/>
  <c r="D187" i="27"/>
  <c r="E187" i="27"/>
  <c r="F187" i="27"/>
  <c r="G187" i="27"/>
  <c r="H187" i="27"/>
  <c r="I187" i="27"/>
  <c r="J187" i="27"/>
  <c r="K187" i="27"/>
  <c r="L187" i="27"/>
  <c r="M187" i="27"/>
  <c r="N187" i="27"/>
  <c r="O187" i="27"/>
  <c r="P187" i="27"/>
  <c r="Q187" i="27"/>
  <c r="R187" i="27"/>
  <c r="S187" i="27"/>
  <c r="T187" i="27"/>
  <c r="D188" i="27"/>
  <c r="E188" i="27"/>
  <c r="F188" i="27"/>
  <c r="G188" i="27"/>
  <c r="H188" i="27"/>
  <c r="I188" i="27"/>
  <c r="J188" i="27"/>
  <c r="K188" i="27"/>
  <c r="L188" i="27"/>
  <c r="M188" i="27"/>
  <c r="N188" i="27"/>
  <c r="O188" i="27"/>
  <c r="P188" i="27"/>
  <c r="Q188" i="27"/>
  <c r="R188" i="27"/>
  <c r="S188" i="27"/>
  <c r="T188" i="27"/>
  <c r="D189" i="27"/>
  <c r="E189" i="27"/>
  <c r="F189" i="27"/>
  <c r="G189" i="27"/>
  <c r="H189" i="27"/>
  <c r="I189" i="27"/>
  <c r="J189" i="27"/>
  <c r="K189" i="27"/>
  <c r="L189" i="27"/>
  <c r="M189" i="27"/>
  <c r="N189" i="27"/>
  <c r="O189" i="27"/>
  <c r="P189" i="27"/>
  <c r="Q189" i="27"/>
  <c r="R189" i="27"/>
  <c r="S189" i="27"/>
  <c r="T189" i="27"/>
  <c r="D190" i="27"/>
  <c r="E190" i="27"/>
  <c r="F190" i="27"/>
  <c r="G190" i="27"/>
  <c r="H190" i="27"/>
  <c r="I190" i="27"/>
  <c r="J190" i="27"/>
  <c r="K190" i="27"/>
  <c r="L190" i="27"/>
  <c r="M190" i="27"/>
  <c r="N190" i="27"/>
  <c r="O190" i="27"/>
  <c r="P190" i="27"/>
  <c r="Q190" i="27"/>
  <c r="R190" i="27"/>
  <c r="S190" i="27"/>
  <c r="T190" i="27"/>
  <c r="D191" i="27"/>
  <c r="E191" i="27"/>
  <c r="F191" i="27"/>
  <c r="G191" i="27"/>
  <c r="H191" i="27"/>
  <c r="I191" i="27"/>
  <c r="J191" i="27"/>
  <c r="K191" i="27"/>
  <c r="L191" i="27"/>
  <c r="M191" i="27"/>
  <c r="N191" i="27"/>
  <c r="O191" i="27"/>
  <c r="P191" i="27"/>
  <c r="Q191" i="27"/>
  <c r="R191" i="27"/>
  <c r="S191" i="27"/>
  <c r="T191" i="27"/>
  <c r="D192" i="27"/>
  <c r="E192" i="27"/>
  <c r="F192" i="27"/>
  <c r="G192" i="27"/>
  <c r="H192" i="27"/>
  <c r="I192" i="27"/>
  <c r="J192" i="27"/>
  <c r="K192" i="27"/>
  <c r="L192" i="27"/>
  <c r="M192" i="27"/>
  <c r="N192" i="27"/>
  <c r="O192" i="27"/>
  <c r="P192" i="27"/>
  <c r="Q192" i="27"/>
  <c r="R192" i="27"/>
  <c r="S192" i="27"/>
  <c r="T192" i="27"/>
  <c r="D193" i="27"/>
  <c r="E193" i="27"/>
  <c r="F193" i="27"/>
  <c r="G193" i="27"/>
  <c r="H193" i="27"/>
  <c r="I193" i="27"/>
  <c r="J193" i="27"/>
  <c r="K193" i="27"/>
  <c r="L193" i="27"/>
  <c r="M193" i="27"/>
  <c r="N193" i="27"/>
  <c r="O193" i="27"/>
  <c r="P193" i="27"/>
  <c r="Q193" i="27"/>
  <c r="R193" i="27"/>
  <c r="S193" i="27"/>
  <c r="T193" i="27"/>
  <c r="D194" i="27"/>
  <c r="E194" i="27"/>
  <c r="F194" i="27"/>
  <c r="G194" i="27"/>
  <c r="H194" i="27"/>
  <c r="I194" i="27"/>
  <c r="J194" i="27"/>
  <c r="K194" i="27"/>
  <c r="L194" i="27"/>
  <c r="M194" i="27"/>
  <c r="N194" i="27"/>
  <c r="O194" i="27"/>
  <c r="P194" i="27"/>
  <c r="Q194" i="27"/>
  <c r="R194" i="27"/>
  <c r="S194" i="27"/>
  <c r="T194" i="27"/>
  <c r="D195" i="27"/>
  <c r="E195" i="27"/>
  <c r="F195" i="27"/>
  <c r="G195" i="27"/>
  <c r="H195" i="27"/>
  <c r="I195" i="27"/>
  <c r="J195" i="27"/>
  <c r="K195" i="27"/>
  <c r="L195" i="27"/>
  <c r="M195" i="27"/>
  <c r="N195" i="27"/>
  <c r="O195" i="27"/>
  <c r="P195" i="27"/>
  <c r="Q195" i="27"/>
  <c r="R195" i="27"/>
  <c r="S195" i="27"/>
  <c r="T195" i="27"/>
  <c r="D196" i="27"/>
  <c r="E196" i="27"/>
  <c r="F196" i="27"/>
  <c r="G196" i="27"/>
  <c r="H196" i="27"/>
  <c r="I196" i="27"/>
  <c r="J196" i="27"/>
  <c r="K196" i="27"/>
  <c r="L196" i="27"/>
  <c r="M196" i="27"/>
  <c r="N196" i="27"/>
  <c r="O196" i="27"/>
  <c r="P196" i="27"/>
  <c r="Q196" i="27"/>
  <c r="R196" i="27"/>
  <c r="S196" i="27"/>
  <c r="T196" i="27"/>
  <c r="D197" i="27"/>
  <c r="E197" i="27"/>
  <c r="F197" i="27"/>
  <c r="G197" i="27"/>
  <c r="H197" i="27"/>
  <c r="I197" i="27"/>
  <c r="J197" i="27"/>
  <c r="K197" i="27"/>
  <c r="L197" i="27"/>
  <c r="M197" i="27"/>
  <c r="N197" i="27"/>
  <c r="O197" i="27"/>
  <c r="P197" i="27"/>
  <c r="Q197" i="27"/>
  <c r="R197" i="27"/>
  <c r="S197" i="27"/>
  <c r="T197" i="27"/>
  <c r="D198" i="27"/>
  <c r="E198" i="27"/>
  <c r="F198" i="27"/>
  <c r="G198" i="27"/>
  <c r="H198" i="27"/>
  <c r="I198" i="27"/>
  <c r="J198" i="27"/>
  <c r="K198" i="27"/>
  <c r="L198" i="27"/>
  <c r="M198" i="27"/>
  <c r="N198" i="27"/>
  <c r="O198" i="27"/>
  <c r="P198" i="27"/>
  <c r="Q198" i="27"/>
  <c r="R198" i="27"/>
  <c r="S198" i="27"/>
  <c r="T198" i="27"/>
  <c r="D199" i="27"/>
  <c r="E199" i="27"/>
  <c r="F199" i="27"/>
  <c r="G199" i="27"/>
  <c r="H199" i="27"/>
  <c r="I199" i="27"/>
  <c r="J199" i="27"/>
  <c r="K199" i="27"/>
  <c r="L199" i="27"/>
  <c r="M199" i="27"/>
  <c r="N199" i="27"/>
  <c r="O199" i="27"/>
  <c r="P199" i="27"/>
  <c r="Q199" i="27"/>
  <c r="R199" i="27"/>
  <c r="S199" i="27"/>
  <c r="T199" i="27"/>
  <c r="D200" i="27"/>
  <c r="E200" i="27"/>
  <c r="F200" i="27"/>
  <c r="G200" i="27"/>
  <c r="H200" i="27"/>
  <c r="I200" i="27"/>
  <c r="J200" i="27"/>
  <c r="K200" i="27"/>
  <c r="L200" i="27"/>
  <c r="M200" i="27"/>
  <c r="N200" i="27"/>
  <c r="O200" i="27"/>
  <c r="P200" i="27"/>
  <c r="Q200" i="27"/>
  <c r="R200" i="27"/>
  <c r="S200" i="27"/>
  <c r="T200" i="27"/>
  <c r="D201" i="27"/>
  <c r="E201" i="27"/>
  <c r="F201" i="27"/>
  <c r="G201" i="27"/>
  <c r="H201" i="27"/>
  <c r="I201" i="27"/>
  <c r="J201" i="27"/>
  <c r="K201" i="27"/>
  <c r="L201" i="27"/>
  <c r="M201" i="27"/>
  <c r="N201" i="27"/>
  <c r="O201" i="27"/>
  <c r="P201" i="27"/>
  <c r="Q201" i="27"/>
  <c r="R201" i="27"/>
  <c r="S201" i="27"/>
  <c r="T201" i="27"/>
  <c r="D202" i="27"/>
  <c r="E202" i="27"/>
  <c r="F202" i="27"/>
  <c r="G202" i="27"/>
  <c r="H202" i="27"/>
  <c r="I202" i="27"/>
  <c r="J202" i="27"/>
  <c r="K202" i="27"/>
  <c r="L202" i="27"/>
  <c r="M202" i="27"/>
  <c r="N202" i="27"/>
  <c r="O202" i="27"/>
  <c r="P202" i="27"/>
  <c r="Q202" i="27"/>
  <c r="R202" i="27"/>
  <c r="S202" i="27"/>
  <c r="T202" i="27"/>
  <c r="D203" i="27"/>
  <c r="E203" i="27"/>
  <c r="F203" i="27"/>
  <c r="G203" i="27"/>
  <c r="H203" i="27"/>
  <c r="I203" i="27"/>
  <c r="J203" i="27"/>
  <c r="K203" i="27"/>
  <c r="L203" i="27"/>
  <c r="M203" i="27"/>
  <c r="N203" i="27"/>
  <c r="O203" i="27"/>
  <c r="P203" i="27"/>
  <c r="Q203" i="27"/>
  <c r="R203" i="27"/>
  <c r="S203" i="27"/>
  <c r="T203" i="27"/>
  <c r="D204" i="27"/>
  <c r="E204" i="27"/>
  <c r="F204" i="27"/>
  <c r="G204" i="27"/>
  <c r="H204" i="27"/>
  <c r="I204" i="27"/>
  <c r="J204" i="27"/>
  <c r="K204" i="27"/>
  <c r="L204" i="27"/>
  <c r="M204" i="27"/>
  <c r="N204" i="27"/>
  <c r="O204" i="27"/>
  <c r="P204" i="27"/>
  <c r="Q204" i="27"/>
  <c r="R204" i="27"/>
  <c r="S204" i="27"/>
  <c r="T204" i="27"/>
  <c r="D205" i="27"/>
  <c r="E205" i="27"/>
  <c r="F205" i="27"/>
  <c r="G205" i="27"/>
  <c r="H205" i="27"/>
  <c r="I205" i="27"/>
  <c r="J205" i="27"/>
  <c r="K205" i="27"/>
  <c r="L205" i="27"/>
  <c r="M205" i="27"/>
  <c r="N205" i="27"/>
  <c r="O205" i="27"/>
  <c r="P205" i="27"/>
  <c r="Q205" i="27"/>
  <c r="R205" i="27"/>
  <c r="S205" i="27"/>
  <c r="T205" i="27"/>
  <c r="D206" i="27"/>
  <c r="E206" i="27"/>
  <c r="F206" i="27"/>
  <c r="G206" i="27"/>
  <c r="H206" i="27"/>
  <c r="I206" i="27"/>
  <c r="J206" i="27"/>
  <c r="K206" i="27"/>
  <c r="L206" i="27"/>
  <c r="M206" i="27"/>
  <c r="N206" i="27"/>
  <c r="O206" i="27"/>
  <c r="P206" i="27"/>
  <c r="Q206" i="27"/>
  <c r="R206" i="27"/>
  <c r="S206" i="27"/>
  <c r="T206" i="27"/>
  <c r="D208" i="27"/>
  <c r="E208" i="27"/>
  <c r="F208" i="27"/>
  <c r="G208" i="27"/>
  <c r="I208" i="27"/>
  <c r="J208" i="27"/>
  <c r="K208" i="27"/>
  <c r="L208" i="27"/>
  <c r="M208" i="27"/>
  <c r="N208" i="27"/>
  <c r="O208" i="27"/>
  <c r="P208" i="27"/>
  <c r="Q208" i="27"/>
  <c r="R208" i="27"/>
  <c r="S208" i="27"/>
  <c r="E185" i="27"/>
  <c r="F185" i="27"/>
  <c r="G185" i="27"/>
  <c r="H185" i="27"/>
  <c r="I185" i="27"/>
  <c r="J185" i="27"/>
  <c r="K185" i="27"/>
  <c r="L185" i="27"/>
  <c r="M185" i="27"/>
  <c r="N185" i="27"/>
  <c r="O185" i="27"/>
  <c r="P185" i="27"/>
  <c r="Q185" i="27"/>
  <c r="R185" i="27"/>
  <c r="S185" i="27"/>
  <c r="T185" i="27"/>
  <c r="D185" i="27"/>
  <c r="H9" i="27"/>
  <c r="E9" i="27"/>
  <c r="T59" i="27"/>
  <c r="S59" i="27"/>
  <c r="R59" i="27"/>
  <c r="Q59" i="27"/>
  <c r="N59" i="27"/>
  <c r="M59" i="27"/>
  <c r="L59" i="27"/>
  <c r="K59" i="27"/>
  <c r="I59" i="27"/>
  <c r="G59" i="27"/>
  <c r="F59" i="27"/>
  <c r="T159" i="27"/>
  <c r="S159" i="27"/>
  <c r="R159" i="27"/>
  <c r="P159" i="27" s="1"/>
  <c r="Q159" i="27"/>
  <c r="O159" i="27"/>
  <c r="N159" i="27"/>
  <c r="M159" i="27"/>
  <c r="L159" i="27"/>
  <c r="K159" i="27"/>
  <c r="G159" i="27"/>
  <c r="I159" i="27"/>
  <c r="J159" i="27" s="1"/>
  <c r="F159" i="27"/>
  <c r="D159" i="27" s="1"/>
  <c r="T134" i="27"/>
  <c r="S134" i="27"/>
  <c r="R134" i="27"/>
  <c r="Q134" i="27"/>
  <c r="O134" i="27"/>
  <c r="N134" i="27"/>
  <c r="M134" i="27"/>
  <c r="L134" i="27"/>
  <c r="K134" i="27"/>
  <c r="G134" i="27"/>
  <c r="I134" i="27"/>
  <c r="F134" i="27"/>
  <c r="D134" i="27" s="1"/>
  <c r="T109" i="27"/>
  <c r="S109" i="27"/>
  <c r="R109" i="27"/>
  <c r="Q109" i="27"/>
  <c r="O109" i="27"/>
  <c r="N109" i="27"/>
  <c r="M109" i="27"/>
  <c r="L109" i="27"/>
  <c r="K109" i="27"/>
  <c r="G109" i="27"/>
  <c r="I109" i="27"/>
  <c r="H109" i="27"/>
  <c r="F109" i="27"/>
  <c r="E109" i="27"/>
  <c r="T84" i="27"/>
  <c r="S84" i="27"/>
  <c r="R84" i="27"/>
  <c r="Q84" i="27"/>
  <c r="N84" i="27"/>
  <c r="M84" i="27"/>
  <c r="L84" i="27"/>
  <c r="K84" i="27"/>
  <c r="G84" i="27"/>
  <c r="I84" i="27"/>
  <c r="F84" i="27"/>
  <c r="D84" i="27" s="1"/>
  <c r="T34" i="27"/>
  <c r="S34" i="27"/>
  <c r="R34" i="27"/>
  <c r="Q34" i="27"/>
  <c r="N34" i="27"/>
  <c r="M34" i="27"/>
  <c r="L34" i="27"/>
  <c r="K34" i="27"/>
  <c r="G34" i="27"/>
  <c r="I34" i="27"/>
  <c r="F34" i="27"/>
  <c r="D34" i="27" s="1"/>
  <c r="T9" i="27"/>
  <c r="S9" i="27"/>
  <c r="R9" i="27"/>
  <c r="Q9" i="27"/>
  <c r="N9" i="27"/>
  <c r="M9" i="27"/>
  <c r="L9" i="27"/>
  <c r="K9" i="27"/>
  <c r="G9" i="27"/>
  <c r="I9" i="27"/>
  <c r="F9" i="27"/>
  <c r="P34" i="27" l="1"/>
  <c r="D109" i="27"/>
  <c r="J134" i="27"/>
  <c r="P59" i="27"/>
  <c r="P9" i="27"/>
  <c r="J34" i="27"/>
  <c r="P109" i="27"/>
  <c r="D59" i="27"/>
  <c r="D9" i="27"/>
  <c r="J9" i="27"/>
  <c r="J84" i="27"/>
  <c r="P84" i="27"/>
  <c r="J109" i="27"/>
  <c r="P134" i="27"/>
  <c r="J59" i="27"/>
</calcChain>
</file>

<file path=xl/sharedStrings.xml><?xml version="1.0" encoding="utf-8"?>
<sst xmlns="http://schemas.openxmlformats.org/spreadsheetml/2006/main" count="384" uniqueCount="105">
  <si>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</si>
  <si>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</si>
  <si>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</si>
  <si>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Принято решений о наличии нарушения</t>
  </si>
  <si>
    <t>Исполнено 
предписаний</t>
  </si>
  <si>
    <t>Итого: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</si>
  <si>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</si>
  <si>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</si>
  <si>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>А</t>
  </si>
  <si>
    <t>Рынок банковских услуг</t>
  </si>
  <si>
    <t>Рынок страховых услуг</t>
  </si>
  <si>
    <t>Фондовый рынок</t>
  </si>
  <si>
    <t>Рынок иных финансовых услуг</t>
  </si>
  <si>
    <t>Электро - теплоэнергия</t>
  </si>
  <si>
    <t>Газ</t>
  </si>
  <si>
    <t>Нефть и нефтепродукты</t>
  </si>
  <si>
    <t>Железнодорожный транспорт</t>
  </si>
  <si>
    <t>Морской и речной транспорт, деятельность морских и речных портов</t>
  </si>
  <si>
    <t>Автомобильный транспорт</t>
  </si>
  <si>
    <t>Воздуш.транспорт, деят. аэропортов</t>
  </si>
  <si>
    <t>Связь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</si>
  <si>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</si>
  <si>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</si>
  <si>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</si>
  <si>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</si>
  <si>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Сельское и лесное хозяйство</t>
  </si>
  <si>
    <t>Недропользование</t>
  </si>
  <si>
    <t>Машиностроительный комплекс</t>
  </si>
  <si>
    <t>Металлургический и рудно-сырьевой комплексы</t>
  </si>
  <si>
    <t>Строительный комплекс</t>
  </si>
  <si>
    <t>Торговля, общественное питание, бытовое обслуживание</t>
  </si>
  <si>
    <t>Прочие сферы деятельности на товарных рынках</t>
  </si>
  <si>
    <t>Б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</si>
  <si>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</t>
  </si>
  <si>
    <t>Всего, 
в том числе: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</si>
  <si>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</si>
  <si>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№ 
п/п</t>
  </si>
  <si>
    <t>В</t>
  </si>
  <si>
    <t>Субъект рынка</t>
  </si>
  <si>
    <t>Статьи закона</t>
  </si>
  <si>
    <t>Примечание</t>
  </si>
  <si>
    <t>Х</t>
  </si>
  <si>
    <t>Рассмот-  рено заявле- ний       1=2+3+4</t>
  </si>
  <si>
    <t>Вид деятельности</t>
  </si>
  <si>
    <t>из них</t>
  </si>
  <si>
    <t>после рас- смот- рения отказ- ано в воз- бужде- нии</t>
  </si>
  <si>
    <t>воз- бужде- но дел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</si>
  <si>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</si>
  <si>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</si>
  <si>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</si>
  <si>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</si>
  <si>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</si>
  <si>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</si>
  <si>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</si>
  <si>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</si>
  <si>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</si>
  <si>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</si>
  <si>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</si>
  <si>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</si>
  <si>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</si>
  <si>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</si>
  <si>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</si>
  <si>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</si>
  <si>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</si>
  <si>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</si>
  <si>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</si>
  <si>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</si>
  <si>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</si>
  <si>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</si>
  <si>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</si>
  <si>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</si>
  <si>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</si>
  <si>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</si>
  <si>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</si>
  <si>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</si>
  <si>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>Таблица сбора данных в разрезе видов деятельности</t>
  </si>
  <si>
    <t>ст.11.1 Запрет на ограничивающие конкуренцию согласованные действия хоз. субъектов</t>
  </si>
  <si>
    <t>Ст.17 Антимонопольные требования к торгам, запросу котировок цен на товары</t>
  </si>
  <si>
    <t>Отчет о работе по выявлению нарушений антимонопольного законодательства хозяйствующими субъектами на рынках в отдельных сферах деятельности
за _____(период отчета)______</t>
  </si>
  <si>
    <r>
      <t xml:space="preserve">Ст.11 Запрет на ограничивающие конкуренцию соглашения </t>
    </r>
    <r>
      <rPr>
        <b/>
        <sz val="8"/>
        <color indexed="8"/>
        <rFont val="Arial"/>
        <family val="2"/>
        <charset val="204"/>
      </rPr>
      <t>хоз. субъектов</t>
    </r>
  </si>
  <si>
    <t>устра- нено до воз- бужде- ния дела (выполнено предупреждений)</t>
  </si>
  <si>
    <t>Устра- нено нару- шений в резуль- тате прове- рок до воз- бужде- ния дела (выполнено предупреждений)</t>
  </si>
  <si>
    <t>Форма № 4 (продолжение)</t>
  </si>
  <si>
    <t>Информационные технологии, 
IT-услуги</t>
  </si>
  <si>
    <t>новая</t>
  </si>
  <si>
    <t>новое</t>
  </si>
  <si>
    <t>Форма № 4</t>
  </si>
  <si>
    <t>Таблица сбора данных в разрезе субъектов рынка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</si>
  <si>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</si>
  <si>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</si>
  <si>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со стороны прочих субъектов</t>
  </si>
  <si>
    <t>Ст.11 Запрет на ограничивающие конкуренцию 
соглашения хоз. субъектов (всего)</t>
  </si>
  <si>
    <t>Ст.11.1 Запрет на ограничивающие конкуренцию согласованные действия хоз. субъектов (всего)</t>
  </si>
  <si>
    <t>Ст.11.1 Запрет на ограничивающие конкуренцию согласованные действия хоз. субъектов</t>
  </si>
  <si>
    <t>Ст.14 Запрет на недобросовестную 
конкуренцию (всего)</t>
  </si>
  <si>
    <t xml:space="preserve">Ст.14 Запрет на недобросовестную 
конкуренцию </t>
  </si>
  <si>
    <t>Ст.16 Запрет на ограничивающие конкуренцию 
соглашения и согласованные действия 
органов власти (всего)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</si>
  <si>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</si>
  <si>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</si>
  <si>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 (всего)</t>
  </si>
  <si>
    <t>Ст.25 Обязанность представления информации в антимонопольный орган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</si>
  <si>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</si>
  <si>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</si>
  <si>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</t>
  </si>
  <si>
    <t>в том числе со стороны субъектов естественной монополии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</si>
</sst>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2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8"/>
      <color indexed="27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wrapText="1"/>
    </xf>
    <xf numFmtId="0" fontId="16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2" fillId="0" borderId="0"/>
  </cellStyleXfs>
  <cellXfs count="126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2" xfId="0" applyBorder="1">
      <alignment wrapText="1"/>
    </xf>
    <xf numFmtId="0" fontId="0" fillId="0" borderId="0" xfId="0" applyFill="1">
      <alignment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164" fontId="10" fillId="3" borderId="1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0" fillId="4" borderId="2" xfId="0" applyFill="1" applyBorder="1">
      <alignment wrapText="1"/>
    </xf>
    <xf numFmtId="0" fontId="0" fillId="4" borderId="7" xfId="0" applyFill="1" applyBorder="1">
      <alignment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0" fillId="4" borderId="5" xfId="0" applyFill="1" applyBorder="1">
      <alignment wrapText="1"/>
    </xf>
    <xf numFmtId="0" fontId="0" fillId="4" borderId="6" xfId="0" applyFill="1" applyBorder="1">
      <alignment wrapText="1"/>
    </xf>
    <xf numFmtId="0" fontId="12" fillId="4" borderId="6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center" wrapText="1"/>
    </xf>
    <xf numFmtId="164" fontId="14" fillId="4" borderId="8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vertical="top" wrapText="1"/>
    </xf>
    <xf numFmtId="0" fontId="0" fillId="4" borderId="0" xfId="0" applyFill="1">
      <alignment wrapText="1"/>
    </xf>
    <xf numFmtId="0" fontId="9" fillId="4" borderId="1" xfId="0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164" fontId="9" fillId="4" borderId="1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top" wrapText="1"/>
    </xf>
    <xf numFmtId="164" fontId="10" fillId="2" borderId="8" xfId="0" applyNumberFormat="1" applyFont="1" applyFill="1" applyBorder="1" applyAlignment="1">
      <alignment horizontal="right" vertical="top" wrapText="1"/>
    </xf>
    <xf numFmtId="164" fontId="10" fillId="3" borderId="8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15" fillId="0" borderId="0" xfId="3">
      <alignment wrapText="1"/>
    </xf>
    <xf numFmtId="0" fontId="2" fillId="0" borderId="0" xfId="3" applyFont="1" applyFill="1" applyBorder="1" applyAlignment="1">
      <alignment vertical="top" wrapText="1"/>
    </xf>
    <xf numFmtId="0" fontId="2" fillId="0" borderId="0" xfId="3" applyFont="1" applyFill="1" applyAlignment="1">
      <alignment vertical="top" wrapText="1"/>
    </xf>
    <xf numFmtId="0" fontId="15" fillId="4" borderId="2" xfId="3" applyFill="1" applyBorder="1">
      <alignment wrapText="1"/>
    </xf>
    <xf numFmtId="0" fontId="15" fillId="4" borderId="5" xfId="3" applyFill="1" applyBorder="1">
      <alignment wrapText="1"/>
    </xf>
    <xf numFmtId="0" fontId="15" fillId="4" borderId="6" xfId="3" applyFill="1" applyBorder="1">
      <alignment wrapText="1"/>
    </xf>
    <xf numFmtId="0" fontId="15" fillId="4" borderId="7" xfId="3" applyFill="1" applyBorder="1">
      <alignment wrapText="1"/>
    </xf>
    <xf numFmtId="0" fontId="3" fillId="4" borderId="15" xfId="3" applyFont="1" applyFill="1" applyBorder="1" applyAlignment="1">
      <alignment horizontal="center" vertical="top" wrapText="1"/>
    </xf>
    <xf numFmtId="0" fontId="3" fillId="4" borderId="3" xfId="3" applyFont="1" applyFill="1" applyBorder="1" applyAlignment="1">
      <alignment horizontal="center" vertical="top" wrapText="1"/>
    </xf>
    <xf numFmtId="0" fontId="7" fillId="4" borderId="8" xfId="3" applyFont="1" applyFill="1" applyBorder="1" applyAlignment="1">
      <alignment horizontal="center" vertical="center" wrapText="1"/>
    </xf>
    <xf numFmtId="0" fontId="7" fillId="4" borderId="11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vertical="center" wrapText="1"/>
    </xf>
    <xf numFmtId="0" fontId="7" fillId="4" borderId="12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top" wrapText="1"/>
    </xf>
    <xf numFmtId="0" fontId="7" fillId="4" borderId="9" xfId="3" applyFont="1" applyFill="1" applyBorder="1" applyAlignment="1">
      <alignment horizontal="center" vertical="top" wrapText="1"/>
    </xf>
    <xf numFmtId="0" fontId="7" fillId="4" borderId="13" xfId="3" applyFont="1" applyFill="1" applyBorder="1" applyAlignment="1">
      <alignment horizontal="center" vertical="top" wrapText="1"/>
    </xf>
    <xf numFmtId="0" fontId="7" fillId="4" borderId="5" xfId="3" applyFont="1" applyFill="1" applyBorder="1" applyAlignment="1">
      <alignment horizontal="center" vertical="top" wrapText="1"/>
    </xf>
    <xf numFmtId="0" fontId="7" fillId="4" borderId="1" xfId="3" applyFont="1" applyFill="1" applyBorder="1" applyAlignment="1">
      <alignment horizontal="center" vertical="top" wrapText="1"/>
    </xf>
    <xf numFmtId="164" fontId="10" fillId="2" borderId="1" xfId="3" applyNumberFormat="1" applyFont="1" applyFill="1" applyBorder="1" applyAlignment="1">
      <alignment horizontal="right" vertical="top" wrapText="1"/>
    </xf>
    <xf numFmtId="164" fontId="10" fillId="3" borderId="1" xfId="3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3" applyFont="1" applyBorder="1" applyAlignment="1">
      <alignment horizontal="center" wrapText="1"/>
    </xf>
    <xf numFmtId="0" fontId="7" fillId="4" borderId="2" xfId="3" applyFont="1" applyFill="1" applyBorder="1" applyAlignment="1">
      <alignment horizontal="center" vertical="top" wrapText="1"/>
    </xf>
    <xf numFmtId="0" fontId="15" fillId="0" borderId="0" xfId="3" applyAlignment="1">
      <alignment horizontal="left" wrapText="1"/>
    </xf>
    <xf numFmtId="0" fontId="15" fillId="4" borderId="6" xfId="3" applyFill="1" applyBorder="1" applyAlignment="1">
      <alignment horizontal="center" vertical="top" wrapText="1"/>
    </xf>
    <xf numFmtId="0" fontId="7" fillId="4" borderId="14" xfId="3" applyFont="1" applyFill="1" applyBorder="1" applyAlignment="1">
      <alignment horizontal="center" vertical="top" wrapText="1"/>
    </xf>
    <xf numFmtId="0" fontId="7" fillId="4" borderId="15" xfId="3" applyFont="1" applyFill="1" applyBorder="1" applyAlignment="1">
      <alignment horizontal="center" vertical="top" wrapText="1"/>
    </xf>
    <xf numFmtId="0" fontId="7" fillId="4" borderId="20" xfId="3" applyFont="1" applyFill="1" applyBorder="1" applyAlignment="1">
      <alignment horizontal="center" vertical="top" wrapText="1"/>
    </xf>
    <xf numFmtId="0" fontId="7" fillId="4" borderId="4" xfId="3" applyFont="1" applyFill="1" applyBorder="1" applyAlignment="1">
      <alignment horizontal="center" vertical="top" wrapText="1"/>
    </xf>
    <xf numFmtId="0" fontId="7" fillId="4" borderId="8" xfId="3" applyFont="1" applyFill="1" applyBorder="1" applyAlignment="1">
      <alignment horizontal="right" vertical="center" wrapText="1"/>
    </xf>
    <xf numFmtId="164" fontId="19" fillId="4" borderId="8" xfId="3" applyNumberFormat="1" applyFont="1" applyFill="1" applyBorder="1" applyAlignment="1">
      <alignment horizontal="right" vertical="center" wrapText="1"/>
    </xf>
    <xf numFmtId="164" fontId="7" fillId="4" borderId="8" xfId="3" applyNumberFormat="1" applyFont="1" applyFill="1" applyBorder="1" applyAlignment="1">
      <alignment horizontal="right" vertical="center" wrapText="1"/>
    </xf>
    <xf numFmtId="0" fontId="15" fillId="0" borderId="5" xfId="3" applyBorder="1">
      <alignment wrapText="1"/>
    </xf>
    <xf numFmtId="0" fontId="10" fillId="0" borderId="8" xfId="3" applyFont="1" applyFill="1" applyBorder="1" applyAlignment="1">
      <alignment vertical="top" wrapText="1"/>
    </xf>
    <xf numFmtId="164" fontId="9" fillId="0" borderId="8" xfId="3" applyNumberFormat="1" applyFont="1" applyFill="1" applyBorder="1" applyAlignment="1">
      <alignment horizontal="right" vertical="top" wrapText="1"/>
    </xf>
    <xf numFmtId="164" fontId="20" fillId="0" borderId="8" xfId="3" applyNumberFormat="1" applyFont="1" applyFill="1" applyBorder="1" applyAlignment="1">
      <alignment horizontal="right" vertical="top" wrapText="1"/>
    </xf>
    <xf numFmtId="164" fontId="20" fillId="3" borderId="8" xfId="3" applyNumberFormat="1" applyFont="1" applyFill="1" applyBorder="1" applyAlignment="1">
      <alignment horizontal="right" vertical="top" wrapText="1"/>
    </xf>
    <xf numFmtId="0" fontId="10" fillId="0" borderId="1" xfId="3" applyFont="1" applyFill="1" applyBorder="1" applyAlignment="1">
      <alignment vertical="top" wrapText="1"/>
    </xf>
    <xf numFmtId="164" fontId="10" fillId="0" borderId="1" xfId="3" applyNumberFormat="1" applyFont="1" applyFill="1" applyBorder="1" applyAlignment="1">
      <alignment horizontal="right" vertical="top" wrapText="1"/>
    </xf>
    <xf numFmtId="164" fontId="9" fillId="0" borderId="8" xfId="3" applyNumberFormat="1" applyFont="1" applyFill="1" applyBorder="1" applyAlignment="1" applyProtection="1">
      <alignment horizontal="right" vertical="top" wrapText="1"/>
    </xf>
    <xf numFmtId="164" fontId="20" fillId="3" borderId="8" xfId="3" applyNumberFormat="1" applyFont="1" applyFill="1" applyBorder="1" applyAlignment="1" applyProtection="1">
      <alignment horizontal="right" vertical="top" wrapText="1"/>
    </xf>
    <xf numFmtId="164" fontId="10" fillId="2" borderId="8" xfId="3" applyNumberFormat="1" applyFont="1" applyFill="1" applyBorder="1" applyAlignment="1">
      <alignment horizontal="right" vertical="top" wrapText="1"/>
    </xf>
    <xf numFmtId="164" fontId="10" fillId="3" borderId="8" xfId="3" applyNumberFormat="1" applyFont="1" applyFill="1" applyBorder="1" applyAlignment="1">
      <alignment horizontal="right" vertical="top" wrapText="1"/>
    </xf>
    <xf numFmtId="164" fontId="20" fillId="0" borderId="8" xfId="3" applyNumberFormat="1" applyFont="1" applyFill="1" applyBorder="1" applyAlignment="1" applyProtection="1">
      <alignment horizontal="right" vertical="top" wrapText="1"/>
    </xf>
    <xf numFmtId="0" fontId="10" fillId="0" borderId="8" xfId="3" applyFont="1" applyFill="1" applyBorder="1" applyAlignment="1">
      <alignment vertical="center" wrapText="1"/>
    </xf>
    <xf numFmtId="0" fontId="6" fillId="4" borderId="10" xfId="3" applyFont="1" applyFill="1" applyBorder="1" applyAlignment="1">
      <alignment horizontal="left" vertical="center" wrapText="1"/>
    </xf>
    <xf numFmtId="0" fontId="8" fillId="4" borderId="12" xfId="3" applyFont="1" applyFill="1" applyBorder="1" applyAlignment="1">
      <alignment horizontal="left" vertical="top" wrapText="1"/>
    </xf>
    <xf numFmtId="164" fontId="9" fillId="4" borderId="8" xfId="3" applyNumberFormat="1" applyFont="1" applyFill="1" applyBorder="1" applyAlignment="1">
      <alignment horizontal="right" vertical="center" wrapText="1"/>
    </xf>
    <xf numFmtId="0" fontId="8" fillId="4" borderId="10" xfId="3" applyFont="1" applyFill="1" applyBorder="1" applyAlignment="1">
      <alignment horizontal="left" vertical="center" wrapText="1"/>
    </xf>
    <xf numFmtId="0" fontId="9" fillId="4" borderId="10" xfId="3" applyFont="1" applyFill="1" applyBorder="1" applyAlignment="1">
      <alignment horizontal="left" vertical="top" wrapText="1"/>
    </xf>
    <xf numFmtId="164" fontId="9" fillId="4" borderId="2" xfId="3" applyNumberFormat="1" applyFont="1" applyFill="1" applyBorder="1" applyAlignment="1">
      <alignment horizontal="right" vertical="center" wrapText="1"/>
    </xf>
    <xf numFmtId="0" fontId="9" fillId="0" borderId="12" xfId="3" applyFont="1" applyFill="1" applyBorder="1" applyAlignment="1">
      <alignment horizontal="left" vertical="top" wrapText="1"/>
    </xf>
    <xf numFmtId="0" fontId="9" fillId="0" borderId="15" xfId="3" applyFont="1" applyFill="1" applyBorder="1" applyAlignment="1">
      <alignment horizontal="left" vertical="top" wrapText="1"/>
    </xf>
    <xf numFmtId="0" fontId="5" fillId="0" borderId="0" xfId="3" applyFont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0" xfId="3" applyFont="1" applyAlignment="1">
      <alignment horizontal="left" wrapText="1"/>
    </xf>
    <xf numFmtId="0" fontId="7" fillId="4" borderId="1" xfId="3" applyFont="1" applyFill="1" applyBorder="1" applyAlignment="1">
      <alignment horizontal="center" vertical="center" wrapText="1"/>
    </xf>
    <xf numFmtId="0" fontId="7" fillId="4" borderId="17" xfId="3" applyFont="1" applyFill="1" applyBorder="1" applyAlignment="1">
      <alignment horizontal="center" vertical="center" wrapText="1"/>
    </xf>
    <xf numFmtId="0" fontId="7" fillId="4" borderId="18" xfId="3" applyFont="1" applyFill="1" applyBorder="1" applyAlignment="1">
      <alignment horizontal="center" vertical="center" wrapText="1"/>
    </xf>
    <xf numFmtId="0" fontId="7" fillId="4" borderId="11" xfId="3" applyFont="1" applyFill="1" applyBorder="1" applyAlignment="1">
      <alignment horizontal="center" vertical="center" wrapText="1"/>
    </xf>
    <xf numFmtId="0" fontId="12" fillId="4" borderId="4" xfId="3" applyFont="1" applyFill="1" applyBorder="1">
      <alignment wrapText="1"/>
    </xf>
    <xf numFmtId="0" fontId="9" fillId="4" borderId="10" xfId="3" applyFont="1" applyFill="1" applyBorder="1" applyAlignment="1">
      <alignment horizontal="left" vertical="top" wrapText="1"/>
    </xf>
    <xf numFmtId="0" fontId="9" fillId="4" borderId="4" xfId="3" applyFont="1" applyFill="1" applyBorder="1" applyAlignment="1">
      <alignment horizontal="left" vertical="top" wrapText="1"/>
    </xf>
    <xf numFmtId="0" fontId="9" fillId="4" borderId="12" xfId="3" applyFont="1" applyFill="1" applyBorder="1" applyAlignment="1">
      <alignment horizontal="left" vertical="top" wrapText="1"/>
    </xf>
    <xf numFmtId="0" fontId="9" fillId="4" borderId="15" xfId="3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2" fillId="4" borderId="4" xfId="0" applyFont="1" applyFill="1" applyBorder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T40"/>
  <sheetViews>
    <sheetView tabSelected="1" zoomScaleNormal="100" workbookViewId="0">
      <pane ySplit="8" topLeftCell="A24" activePane="bottomLeft" state="frozen"/>
      <selection pane="bottomLeft" activeCell="A24" sqref="A24:T26"/>
    </sheetView>
  </sheetViews>
  <sheetFormatPr defaultColWidth="8.85546875" defaultRowHeight="12.75" x14ac:dyDescent="0.2"/>
  <cols>
    <col min="1" max="1" width="3.7109375" style="44" customWidth="1"/>
    <col min="2" max="2" width="28.5703125" style="44" customWidth="1"/>
    <col min="3" max="3" width="18.5703125" style="44" customWidth="1"/>
    <col min="4" max="4" width="7.28515625" style="44" customWidth="1"/>
    <col min="5" max="5" width="8" style="44" customWidth="1"/>
    <col min="6" max="7" width="7.28515625" style="44" customWidth="1"/>
    <col min="8" max="8" width="8" style="44" customWidth="1"/>
    <col min="9" max="11" width="7.28515625" style="44" customWidth="1"/>
    <col min="12" max="12" width="8.140625" style="44" customWidth="1"/>
    <col min="13" max="20" width="7.28515625" style="44" customWidth="1"/>
    <col min="21" max="21" width="3.7109375" style="44" customWidth="1"/>
    <col min="22" max="16384" width="8.85546875" style="44"/>
  </cols>
  <sheetData>
    <row r="1" spans="1:20" x14ac:dyDescent="0.2">
      <c r="B1" s="101" t="s">
        <v>86</v>
      </c>
      <c r="C1" s="101"/>
      <c r="D1" s="101"/>
      <c r="E1" s="101"/>
      <c r="F1" s="101"/>
      <c r="G1" s="71"/>
      <c r="H1" s="71"/>
    </row>
    <row r="2" spans="1:20" x14ac:dyDescent="0.2">
      <c r="B2" s="102" t="s">
        <v>35</v>
      </c>
      <c r="C2" s="102"/>
      <c r="D2" s="102"/>
      <c r="E2" s="102"/>
      <c r="F2" s="102"/>
      <c r="G2" s="102"/>
      <c r="H2" s="10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45"/>
      <c r="Q3" s="45"/>
      <c r="R3" s="45"/>
      <c r="S3" s="45"/>
      <c r="T3" s="45"/>
    </row>
    <row r="4" spans="1:20" ht="54.6" customHeight="1" x14ac:dyDescent="0.2">
      <c r="B4" s="103" t="s">
        <v>78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15.6" customHeight="1" x14ac:dyDescent="0.25">
      <c r="A5" s="104" t="s">
        <v>87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0" ht="24.6" customHeight="1" x14ac:dyDescent="0.2">
      <c r="A6" s="50"/>
      <c r="B6" s="56"/>
      <c r="C6" s="53"/>
      <c r="D6" s="53"/>
      <c r="E6" s="105" t="s">
        <v>44</v>
      </c>
      <c r="F6" s="105"/>
      <c r="G6" s="105"/>
      <c r="H6" s="53"/>
      <c r="I6" s="54"/>
      <c r="J6" s="55"/>
      <c r="K6" s="55"/>
      <c r="L6" s="55"/>
      <c r="M6" s="106" t="s">
        <v>44</v>
      </c>
      <c r="N6" s="107"/>
      <c r="O6" s="56"/>
      <c r="P6" s="53"/>
      <c r="Q6" s="108" t="s">
        <v>4</v>
      </c>
      <c r="R6" s="109"/>
      <c r="S6" s="53"/>
      <c r="T6" s="53"/>
    </row>
    <row r="7" spans="1:20" ht="186.6" customHeight="1" x14ac:dyDescent="0.2">
      <c r="A7" s="72" t="s">
        <v>36</v>
      </c>
      <c r="B7" s="51" t="s">
        <v>39</v>
      </c>
      <c r="C7" s="52" t="s">
        <v>38</v>
      </c>
      <c r="D7" s="57" t="s">
        <v>42</v>
      </c>
      <c r="E7" s="57" t="s">
        <v>80</v>
      </c>
      <c r="F7" s="57" t="s">
        <v>45</v>
      </c>
      <c r="G7" s="57" t="s">
        <v>46</v>
      </c>
      <c r="H7" s="58" t="s">
        <v>81</v>
      </c>
      <c r="I7" s="59" t="s">
        <v>47</v>
      </c>
      <c r="J7" s="60" t="s">
        <v>74</v>
      </c>
      <c r="K7" s="57" t="s">
        <v>71</v>
      </c>
      <c r="L7" s="57" t="s">
        <v>3</v>
      </c>
      <c r="M7" s="61" t="s">
        <v>72</v>
      </c>
      <c r="N7" s="61" t="s">
        <v>73</v>
      </c>
      <c r="O7" s="57" t="s">
        <v>48</v>
      </c>
      <c r="P7" s="73" t="s">
        <v>49</v>
      </c>
      <c r="Q7" s="70" t="s">
        <v>50</v>
      </c>
      <c r="R7" s="74" t="s">
        <v>51</v>
      </c>
      <c r="S7" s="57" t="s">
        <v>52</v>
      </c>
      <c r="T7" s="57" t="s">
        <v>53</v>
      </c>
    </row>
    <row r="8" spans="1:20" x14ac:dyDescent="0.2">
      <c r="A8" s="75" t="s">
        <v>8</v>
      </c>
      <c r="B8" s="76" t="s">
        <v>32</v>
      </c>
      <c r="C8" s="61" t="s">
        <v>37</v>
      </c>
      <c r="D8" s="61" t="s">
        <v>54</v>
      </c>
      <c r="E8" s="61" t="s">
        <v>55</v>
      </c>
      <c r="F8" s="61" t="s">
        <v>56</v>
      </c>
      <c r="G8" s="61" t="s">
        <v>57</v>
      </c>
      <c r="H8" s="61" t="s">
        <v>58</v>
      </c>
      <c r="I8" s="61" t="s">
        <v>59</v>
      </c>
      <c r="J8" s="61" t="s">
        <v>60</v>
      </c>
      <c r="K8" s="61" t="s">
        <v>61</v>
      </c>
      <c r="L8" s="61" t="s">
        <v>62</v>
      </c>
      <c r="M8" s="61" t="s">
        <v>63</v>
      </c>
      <c r="N8" s="61" t="s">
        <v>64</v>
      </c>
      <c r="O8" s="61" t="s">
        <v>65</v>
      </c>
      <c r="P8" s="61" t="s">
        <v>66</v>
      </c>
      <c r="Q8" s="57" t="s">
        <v>67</v>
      </c>
      <c r="R8" s="61" t="s">
        <v>68</v>
      </c>
      <c r="S8" s="61" t="s">
        <v>69</v>
      </c>
      <c r="T8" s="61" t="s">
        <v>70</v>
      </c>
    </row>
    <row r="9" spans="1:20" ht="30.6" customHeight="1" x14ac:dyDescent="0.2">
      <c r="A9" s="48"/>
      <c r="B9" s="110" t="s">
        <v>88</v>
      </c>
      <c r="C9" s="111"/>
      <c r="D9" s="77">
        <f>IF((E9+F9+G9)=SUM(D10:D11),SUM(D10:D11),"`ОШ!`")</f>
        <v>341</v>
      </c>
      <c r="E9" s="78">
        <f>SUM(E10:E11)</f>
        <v>21</v>
      </c>
      <c r="F9" s="79">
        <f>SUM(F10:F11)</f>
        <v>248</v>
      </c>
      <c r="G9" s="79">
        <f>SUM(G10:G11)</f>
        <v>72</v>
      </c>
      <c r="H9" s="79">
        <f>SUM(H10:H11)</f>
        <v>8</v>
      </c>
      <c r="I9" s="79">
        <f>SUM(I10:I11)</f>
        <v>17</v>
      </c>
      <c r="J9" s="77">
        <f>IF(AND(G9+I9=SUM(J10:J11),K9+L9=SUM(J10:J11)),SUM(J10:J11),"`ОШ!`")</f>
        <v>89</v>
      </c>
      <c r="K9" s="79">
        <f>SUM(K10:K11)</f>
        <v>22</v>
      </c>
      <c r="L9" s="79">
        <f>SUM(L10:L11)</f>
        <v>67</v>
      </c>
      <c r="M9" s="79">
        <f>SUM(M10:M11)</f>
        <v>29</v>
      </c>
      <c r="N9" s="79">
        <f>SUM(N10:N11)</f>
        <v>0</v>
      </c>
      <c r="O9" s="77" t="s">
        <v>41</v>
      </c>
      <c r="P9" s="77">
        <f>IF((R9+S9+T9)=SUM(P10:P11),SUM(P10:P11),"`ОШИБКА!`")</f>
        <v>42</v>
      </c>
      <c r="Q9" s="79">
        <f>SUM(Q10:Q11)</f>
        <v>34</v>
      </c>
      <c r="R9" s="79">
        <f>SUM(R10:R11)</f>
        <v>24</v>
      </c>
      <c r="S9" s="79">
        <f>SUM(S10:S11)</f>
        <v>17</v>
      </c>
      <c r="T9" s="79">
        <f>SUM(T10:T11)</f>
        <v>1</v>
      </c>
    </row>
    <row r="10" spans="1:20" ht="33.75" x14ac:dyDescent="0.2">
      <c r="A10" s="80"/>
      <c r="B10" s="99" t="s">
        <v>6</v>
      </c>
      <c r="C10" s="81" t="s">
        <v>89</v>
      </c>
      <c r="D10" s="82">
        <v>156</v>
      </c>
      <c r="E10" s="83">
        <v>14</v>
      </c>
      <c r="F10" s="82">
        <v>108</v>
      </c>
      <c r="G10" s="82">
        <v>34</v>
      </c>
      <c r="H10" s="83">
        <v>6</v>
      </c>
      <c r="I10" s="82">
        <v>13</v>
      </c>
      <c r="J10" s="82">
        <v>47</v>
      </c>
      <c r="K10" s="82">
        <v>11</v>
      </c>
      <c r="L10" s="82">
        <v>36</v>
      </c>
      <c r="M10" s="82">
        <v>20</v>
      </c>
      <c r="N10" s="82">
        <v>0</v>
      </c>
      <c r="O10" s="84">
        <v>0</v>
      </c>
      <c r="P10" s="82">
        <v>25</v>
      </c>
      <c r="Q10" s="82">
        <v>17</v>
      </c>
      <c r="R10" s="82">
        <v>18</v>
      </c>
      <c r="S10" s="82">
        <v>7</v>
      </c>
      <c r="T10" s="82">
        <v>0</v>
      </c>
    </row>
    <row r="11" spans="1:20" ht="22.5" x14ac:dyDescent="0.2">
      <c r="A11" s="80"/>
      <c r="B11" s="100"/>
      <c r="C11" s="85" t="s">
        <v>90</v>
      </c>
      <c r="D11" s="62">
        <v>185</v>
      </c>
      <c r="E11" s="86">
        <v>7</v>
      </c>
      <c r="F11" s="86">
        <v>140</v>
      </c>
      <c r="G11" s="86">
        <v>38</v>
      </c>
      <c r="H11" s="86">
        <v>2</v>
      </c>
      <c r="I11" s="62">
        <v>4</v>
      </c>
      <c r="J11" s="62">
        <v>42</v>
      </c>
      <c r="K11" s="62">
        <v>11</v>
      </c>
      <c r="L11" s="62">
        <v>31</v>
      </c>
      <c r="M11" s="62">
        <v>9</v>
      </c>
      <c r="N11" s="62">
        <v>0</v>
      </c>
      <c r="O11" s="63">
        <v>0</v>
      </c>
      <c r="P11" s="62">
        <v>17</v>
      </c>
      <c r="Q11" s="62">
        <v>17</v>
      </c>
      <c r="R11" s="62">
        <v>6</v>
      </c>
      <c r="S11" s="62">
        <v>10</v>
      </c>
      <c r="T11" s="62">
        <v>1</v>
      </c>
    </row>
    <row r="12" spans="1:20" ht="29.45" customHeight="1" x14ac:dyDescent="0.2">
      <c r="A12" s="48"/>
      <c r="B12" s="110" t="s">
        <v>91</v>
      </c>
      <c r="C12" s="111"/>
      <c r="D12" s="77">
        <f>IF((F12+G12)=SUM(D13:D14),SUM(D13:D14),"`ОШ!`")</f>
        <v>36</v>
      </c>
      <c r="E12" s="77" t="s">
        <v>41</v>
      </c>
      <c r="F12" s="79">
        <f>SUM(F13:F14)</f>
        <v>34</v>
      </c>
      <c r="G12" s="79">
        <f>SUM(G13:G14)</f>
        <v>2</v>
      </c>
      <c r="H12" s="77" t="s">
        <v>41</v>
      </c>
      <c r="I12" s="79">
        <f>SUM(I13:I14)</f>
        <v>1</v>
      </c>
      <c r="J12" s="77">
        <f>IF(AND(G12+I12=SUM(J13:J14),K12+L12=SUM(J13:J14)),SUM(J13:J14),"`ОШ!`")</f>
        <v>3</v>
      </c>
      <c r="K12" s="79">
        <f>SUM(K13:K14)</f>
        <v>0</v>
      </c>
      <c r="L12" s="79">
        <f>SUM(L13:L14)</f>
        <v>3</v>
      </c>
      <c r="M12" s="79">
        <f>SUM(M13:M14)</f>
        <v>2</v>
      </c>
      <c r="N12" s="79">
        <f>SUM(N13:N14)</f>
        <v>0</v>
      </c>
      <c r="O12" s="77" t="s">
        <v>41</v>
      </c>
      <c r="P12" s="77">
        <f>IF((R12+S12+T12)=SUM(P13:P14),SUM(P13:P14),"`ОШИБКА!`")</f>
        <v>10</v>
      </c>
      <c r="Q12" s="79">
        <f>SUM(Q13:Q14)</f>
        <v>3</v>
      </c>
      <c r="R12" s="79">
        <f>SUM(R13:R14)</f>
        <v>0</v>
      </c>
      <c r="S12" s="79">
        <f>SUM(S13:S14)</f>
        <v>10</v>
      </c>
      <c r="T12" s="79">
        <f>SUM(T13:T14)</f>
        <v>0</v>
      </c>
    </row>
    <row r="13" spans="1:20" ht="33.75" x14ac:dyDescent="0.2">
      <c r="A13" s="80"/>
      <c r="B13" s="99" t="s">
        <v>79</v>
      </c>
      <c r="C13" s="81" t="s">
        <v>89</v>
      </c>
      <c r="D13" s="87">
        <v>0</v>
      </c>
      <c r="E13" s="88">
        <v>0</v>
      </c>
      <c r="F13" s="87">
        <v>0</v>
      </c>
      <c r="G13" s="87">
        <v>0</v>
      </c>
      <c r="H13" s="88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8">
        <v>0</v>
      </c>
      <c r="P13" s="87">
        <v>0</v>
      </c>
      <c r="Q13" s="87">
        <v>1</v>
      </c>
      <c r="R13" s="87">
        <v>0</v>
      </c>
      <c r="S13" s="87">
        <v>0</v>
      </c>
      <c r="T13" s="87">
        <v>0</v>
      </c>
    </row>
    <row r="14" spans="1:20" ht="22.5" x14ac:dyDescent="0.2">
      <c r="A14" s="80"/>
      <c r="B14" s="100"/>
      <c r="C14" s="85" t="s">
        <v>90</v>
      </c>
      <c r="D14" s="62">
        <v>36</v>
      </c>
      <c r="E14" s="63">
        <v>0</v>
      </c>
      <c r="F14" s="62">
        <v>34</v>
      </c>
      <c r="G14" s="62">
        <v>2</v>
      </c>
      <c r="H14" s="63">
        <v>0</v>
      </c>
      <c r="I14" s="62">
        <v>1</v>
      </c>
      <c r="J14" s="62">
        <v>3</v>
      </c>
      <c r="K14" s="62">
        <v>0</v>
      </c>
      <c r="L14" s="62">
        <v>3</v>
      </c>
      <c r="M14" s="62">
        <v>2</v>
      </c>
      <c r="N14" s="62">
        <v>0</v>
      </c>
      <c r="O14" s="63">
        <v>0</v>
      </c>
      <c r="P14" s="62">
        <v>10</v>
      </c>
      <c r="Q14" s="62">
        <v>2</v>
      </c>
      <c r="R14" s="62">
        <v>0</v>
      </c>
      <c r="S14" s="62">
        <v>10</v>
      </c>
      <c r="T14" s="62">
        <v>0</v>
      </c>
    </row>
    <row r="15" spans="1:20" ht="27" customHeight="1" x14ac:dyDescent="0.2">
      <c r="A15" s="80"/>
      <c r="B15" s="110" t="s">
        <v>92</v>
      </c>
      <c r="C15" s="111"/>
      <c r="D15" s="77">
        <f>IF((F15+G15)=SUM(D16:D17),SUM(D16:D17),"`ОШ!`")</f>
        <v>0</v>
      </c>
      <c r="E15" s="77" t="s">
        <v>41</v>
      </c>
      <c r="F15" s="79">
        <f>SUM(F16:F17)</f>
        <v>0</v>
      </c>
      <c r="G15" s="79">
        <f>SUM(G16:G17)</f>
        <v>0</v>
      </c>
      <c r="H15" s="77" t="s">
        <v>41</v>
      </c>
      <c r="I15" s="79">
        <f>SUM(I16:I17)</f>
        <v>0</v>
      </c>
      <c r="J15" s="77">
        <f>IF(AND(G15+I15=SUM(J16:J17),K15+L15=SUM(J16:J17)),SUM(J16:J17),"`ОШ!`")</f>
        <v>0</v>
      </c>
      <c r="K15" s="79">
        <f>SUM(K16:K17)</f>
        <v>0</v>
      </c>
      <c r="L15" s="79">
        <f>SUM(L16:L17)</f>
        <v>0</v>
      </c>
      <c r="M15" s="79">
        <f>SUM(M16:M17)</f>
        <v>0</v>
      </c>
      <c r="N15" s="79">
        <f>SUM(N16:N17)</f>
        <v>0</v>
      </c>
      <c r="O15" s="77" t="s">
        <v>41</v>
      </c>
      <c r="P15" s="77">
        <f>IF((R15+S15+T15)=SUM(P16:P17),SUM(P16:P17),"`ОШИБКА!`")</f>
        <v>0</v>
      </c>
      <c r="Q15" s="79">
        <f>SUM(Q16:Q17)</f>
        <v>0</v>
      </c>
      <c r="R15" s="79">
        <f>SUM(R16:R17)</f>
        <v>0</v>
      </c>
      <c r="S15" s="79">
        <f>SUM(S16:S17)</f>
        <v>0</v>
      </c>
      <c r="T15" s="79">
        <f>SUM(T16:T17)</f>
        <v>0</v>
      </c>
    </row>
    <row r="16" spans="1:20" ht="25.9" customHeight="1" x14ac:dyDescent="0.2">
      <c r="A16" s="80"/>
      <c r="B16" s="99" t="s">
        <v>93</v>
      </c>
      <c r="C16" s="81" t="s">
        <v>89</v>
      </c>
      <c r="D16" s="89"/>
      <c r="E16" s="90"/>
      <c r="F16" s="89"/>
      <c r="G16" s="89"/>
      <c r="H16" s="90"/>
      <c r="I16" s="89"/>
      <c r="J16" s="89"/>
      <c r="K16" s="89"/>
      <c r="L16" s="89"/>
      <c r="M16" s="89"/>
      <c r="N16" s="89"/>
      <c r="O16" s="90"/>
      <c r="P16" s="89"/>
      <c r="Q16" s="89"/>
      <c r="R16" s="89"/>
      <c r="S16" s="89"/>
      <c r="T16" s="89"/>
    </row>
    <row r="17" spans="1:20" ht="27" customHeight="1" x14ac:dyDescent="0.2">
      <c r="A17" s="80"/>
      <c r="B17" s="100"/>
      <c r="C17" s="85" t="s">
        <v>90</v>
      </c>
      <c r="D17" s="89"/>
      <c r="E17" s="90"/>
      <c r="F17" s="89"/>
      <c r="G17" s="89"/>
      <c r="H17" s="90"/>
      <c r="I17" s="89"/>
      <c r="J17" s="89"/>
      <c r="K17" s="89"/>
      <c r="L17" s="89"/>
      <c r="M17" s="89"/>
      <c r="N17" s="89"/>
      <c r="O17" s="90"/>
      <c r="P17" s="89"/>
      <c r="Q17" s="89"/>
      <c r="R17" s="89"/>
      <c r="S17" s="89"/>
      <c r="T17" s="89"/>
    </row>
    <row r="18" spans="1:20" ht="30" customHeight="1" x14ac:dyDescent="0.2">
      <c r="A18" s="48"/>
      <c r="B18" s="110" t="s">
        <v>94</v>
      </c>
      <c r="C18" s="111"/>
      <c r="D18" s="77">
        <f>IF((F18+G18)=SUM(D19:D20),SUM(D19:D20),"`ОШ!`")</f>
        <v>79</v>
      </c>
      <c r="E18" s="77" t="s">
        <v>41</v>
      </c>
      <c r="F18" s="79">
        <f>SUM(F19:F20)</f>
        <v>59</v>
      </c>
      <c r="G18" s="79">
        <f>SUM(G19:G20)</f>
        <v>20</v>
      </c>
      <c r="H18" s="77" t="s">
        <v>41</v>
      </c>
      <c r="I18" s="79">
        <f>SUM(I19:I20)</f>
        <v>0</v>
      </c>
      <c r="J18" s="77">
        <f>IF(AND(G18+I18=SUM(J19:J20),K18+L18=SUM(J19:J20)),SUM(J19:J20),"`ОШ!`")</f>
        <v>20</v>
      </c>
      <c r="K18" s="79">
        <f>SUM(K19:K20)</f>
        <v>6</v>
      </c>
      <c r="L18" s="79">
        <f>SUM(L19:L20)</f>
        <v>14</v>
      </c>
      <c r="M18" s="79">
        <f>SUM(M19:M20)</f>
        <v>2</v>
      </c>
      <c r="N18" s="79">
        <f>SUM(N19:N20)</f>
        <v>0</v>
      </c>
      <c r="O18" s="77" t="s">
        <v>41</v>
      </c>
      <c r="P18" s="77">
        <f>IF((R18+S18+T18)=SUM(P19:P20),SUM(P19:P20),"`ОШИБКА!`")</f>
        <v>9</v>
      </c>
      <c r="Q18" s="79">
        <f>SUM(Q19:Q20)</f>
        <v>0</v>
      </c>
      <c r="R18" s="79">
        <f>SUM(R19:R20)</f>
        <v>7</v>
      </c>
      <c r="S18" s="79">
        <f>SUM(S19:S20)</f>
        <v>1</v>
      </c>
      <c r="T18" s="79">
        <f>SUM(T19:T20)</f>
        <v>1</v>
      </c>
    </row>
    <row r="19" spans="1:20" ht="33.75" x14ac:dyDescent="0.2">
      <c r="A19" s="80"/>
      <c r="B19" s="99" t="s">
        <v>95</v>
      </c>
      <c r="C19" s="81" t="s">
        <v>89</v>
      </c>
      <c r="D19" s="87"/>
      <c r="E19" s="88"/>
      <c r="F19" s="87"/>
      <c r="G19" s="87"/>
      <c r="H19" s="88"/>
      <c r="I19" s="87"/>
      <c r="J19" s="87"/>
      <c r="K19" s="87"/>
      <c r="L19" s="87"/>
      <c r="M19" s="87"/>
      <c r="N19" s="87"/>
      <c r="O19" s="88"/>
      <c r="P19" s="87"/>
      <c r="Q19" s="87"/>
      <c r="R19" s="87"/>
      <c r="S19" s="87"/>
      <c r="T19" s="87"/>
    </row>
    <row r="20" spans="1:20" ht="21.6" customHeight="1" x14ac:dyDescent="0.2">
      <c r="A20" s="80"/>
      <c r="B20" s="100"/>
      <c r="C20" s="85" t="s">
        <v>90</v>
      </c>
      <c r="D20" s="62">
        <v>79</v>
      </c>
      <c r="E20" s="63"/>
      <c r="F20" s="62">
        <v>59</v>
      </c>
      <c r="G20" s="62">
        <v>20</v>
      </c>
      <c r="H20" s="63"/>
      <c r="I20" s="62"/>
      <c r="J20" s="62">
        <v>20</v>
      </c>
      <c r="K20" s="62">
        <v>6</v>
      </c>
      <c r="L20" s="62">
        <v>14</v>
      </c>
      <c r="M20" s="62">
        <v>2</v>
      </c>
      <c r="N20" s="62"/>
      <c r="O20" s="63"/>
      <c r="P20" s="62">
        <v>9</v>
      </c>
      <c r="Q20" s="62"/>
      <c r="R20" s="62">
        <v>7</v>
      </c>
      <c r="S20" s="62">
        <v>1</v>
      </c>
      <c r="T20" s="62">
        <v>1</v>
      </c>
    </row>
    <row r="21" spans="1:20" ht="39" customHeight="1" x14ac:dyDescent="0.2">
      <c r="A21" s="48"/>
      <c r="B21" s="110" t="s">
        <v>96</v>
      </c>
      <c r="C21" s="111"/>
      <c r="D21" s="77">
        <f>IF((E21+F21+G21)=SUM(D22:D23),SUM(D22:D23),"`ОШ!`")</f>
        <v>8</v>
      </c>
      <c r="E21" s="79">
        <f>SUM(E22:E23)</f>
        <v>0</v>
      </c>
      <c r="F21" s="79">
        <f>SUM(F22:F23)</f>
        <v>2</v>
      </c>
      <c r="G21" s="79">
        <f>SUM(G22:G23)</f>
        <v>6</v>
      </c>
      <c r="H21" s="79">
        <f>SUM(H22:H23)</f>
        <v>0</v>
      </c>
      <c r="I21" s="79">
        <f>SUM(I22:I23)</f>
        <v>0</v>
      </c>
      <c r="J21" s="77">
        <f>IF(AND(G21+I21=SUM(J22:J23),K21+L21=SUM(J22:J23)),SUM(J22:J23),"`ОШ!`")</f>
        <v>6</v>
      </c>
      <c r="K21" s="79">
        <f>SUM(K22:K23)</f>
        <v>0</v>
      </c>
      <c r="L21" s="79">
        <f>SUM(L22:L23)</f>
        <v>6</v>
      </c>
      <c r="M21" s="79">
        <f>SUM(M22:M23)</f>
        <v>0</v>
      </c>
      <c r="N21" s="79">
        <f>SUM(N22:N23)</f>
        <v>0</v>
      </c>
      <c r="O21" s="79">
        <f>SUM(O22:O23)</f>
        <v>0</v>
      </c>
      <c r="P21" s="77">
        <f>IF((R21+S21+T21)=SUM(P22:P23),SUM(P22:P23),"`ОШИБКА!`")</f>
        <v>4</v>
      </c>
      <c r="Q21" s="79">
        <f>SUM(Q22:Q23)</f>
        <v>4</v>
      </c>
      <c r="R21" s="79">
        <f>SUM(R22:R23)</f>
        <v>2</v>
      </c>
      <c r="S21" s="79">
        <f>SUM(S22:S23)</f>
        <v>2</v>
      </c>
      <c r="T21" s="79">
        <f>SUM(T22:T23)</f>
        <v>0</v>
      </c>
    </row>
    <row r="22" spans="1:20" ht="33.75" x14ac:dyDescent="0.2">
      <c r="A22" s="80"/>
      <c r="B22" s="99" t="s">
        <v>97</v>
      </c>
      <c r="C22" s="81" t="s">
        <v>89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91"/>
      <c r="P22" s="87"/>
      <c r="Q22" s="87"/>
      <c r="R22" s="87"/>
      <c r="S22" s="87"/>
      <c r="T22" s="87"/>
    </row>
    <row r="23" spans="1:20" ht="22.5" x14ac:dyDescent="0.2">
      <c r="A23" s="80"/>
      <c r="B23" s="100"/>
      <c r="C23" s="85" t="s">
        <v>90</v>
      </c>
      <c r="D23" s="86">
        <v>8</v>
      </c>
      <c r="E23" s="86"/>
      <c r="F23" s="86">
        <v>2</v>
      </c>
      <c r="G23" s="86">
        <v>6</v>
      </c>
      <c r="H23" s="86"/>
      <c r="I23" s="86"/>
      <c r="J23" s="86">
        <v>6</v>
      </c>
      <c r="K23" s="86"/>
      <c r="L23" s="86">
        <v>6</v>
      </c>
      <c r="M23" s="86"/>
      <c r="N23" s="86"/>
      <c r="O23" s="86"/>
      <c r="P23" s="86">
        <v>4</v>
      </c>
      <c r="Q23" s="86">
        <v>4</v>
      </c>
      <c r="R23" s="86">
        <v>2</v>
      </c>
      <c r="S23" s="86">
        <v>2</v>
      </c>
      <c r="T23" s="86"/>
    </row>
    <row r="24" spans="1:20" ht="22.9" customHeight="1" x14ac:dyDescent="0.2">
      <c r="A24" s="48"/>
      <c r="B24" s="110" t="s">
        <v>98</v>
      </c>
      <c r="C24" s="111"/>
      <c r="D24" s="77">
        <f>IF((E24+F24+G24)=SUM(D25:D26),SUM(D25:D26),"`ОШ!`")</f>
        <v>11</v>
      </c>
      <c r="E24" s="79">
        <f>SUM(E25:E26)</f>
        <v>0</v>
      </c>
      <c r="F24" s="79">
        <f>SUM(F25:F26)</f>
        <v>8</v>
      </c>
      <c r="G24" s="79">
        <f>SUM(G25:G26)</f>
        <v>3</v>
      </c>
      <c r="H24" s="79">
        <f>SUM(H25:H26)</f>
        <v>0</v>
      </c>
      <c r="I24" s="79">
        <f>SUM(I25:I26)</f>
        <v>0</v>
      </c>
      <c r="J24" s="77">
        <f>IF(AND(G24+I24=SUM(J25:J26),K24+L24=SUM(J25:J26)),SUM(J25:J26),"`ОШ!`")</f>
        <v>3</v>
      </c>
      <c r="K24" s="79">
        <f>SUM(K25:K26)</f>
        <v>1</v>
      </c>
      <c r="L24" s="79">
        <f>SUM(L25:L26)</f>
        <v>2</v>
      </c>
      <c r="M24" s="79">
        <f>SUM(M25:M26)</f>
        <v>0</v>
      </c>
      <c r="N24" s="79">
        <f>SUM(N25:N26)</f>
        <v>0</v>
      </c>
      <c r="O24" s="79">
        <f>SUM(O25:O26)</f>
        <v>0</v>
      </c>
      <c r="P24" s="77">
        <f>IF((R24+S24+T24)=SUM(P25:P26),SUM(P25:P26),"`ОШИБКА!`")</f>
        <v>0</v>
      </c>
      <c r="Q24" s="79">
        <f>SUM(Q25:Q26)</f>
        <v>4</v>
      </c>
      <c r="R24" s="79">
        <f>SUM(R25:R26)</f>
        <v>0</v>
      </c>
      <c r="S24" s="79">
        <f>SUM(S25:S26)</f>
        <v>0</v>
      </c>
      <c r="T24" s="79">
        <f>SUM(T25:T26)</f>
        <v>0</v>
      </c>
    </row>
    <row r="25" spans="1:20" ht="33.75" x14ac:dyDescent="0.2">
      <c r="A25" s="80"/>
      <c r="B25" s="112" t="s">
        <v>77</v>
      </c>
      <c r="C25" s="81" t="s">
        <v>89</v>
      </c>
      <c r="D25" s="87">
        <v>4</v>
      </c>
      <c r="E25" s="87">
        <v>0</v>
      </c>
      <c r="F25" s="87">
        <v>3</v>
      </c>
      <c r="G25" s="87">
        <v>1</v>
      </c>
      <c r="H25" s="87">
        <v>0</v>
      </c>
      <c r="I25" s="87">
        <v>0</v>
      </c>
      <c r="J25" s="87">
        <v>1</v>
      </c>
      <c r="K25" s="87">
        <v>0</v>
      </c>
      <c r="L25" s="87">
        <v>1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</row>
    <row r="26" spans="1:20" ht="22.5" x14ac:dyDescent="0.2">
      <c r="A26" s="80"/>
      <c r="B26" s="113"/>
      <c r="C26" s="85" t="s">
        <v>90</v>
      </c>
      <c r="D26" s="86">
        <v>7</v>
      </c>
      <c r="E26" s="86">
        <v>0</v>
      </c>
      <c r="F26" s="86">
        <v>5</v>
      </c>
      <c r="G26" s="86">
        <v>2</v>
      </c>
      <c r="H26" s="86">
        <v>0</v>
      </c>
      <c r="I26" s="86">
        <v>0</v>
      </c>
      <c r="J26" s="86">
        <v>2</v>
      </c>
      <c r="K26" s="86">
        <v>1</v>
      </c>
      <c r="L26" s="86">
        <v>1</v>
      </c>
      <c r="M26" s="86">
        <v>0</v>
      </c>
      <c r="N26" s="86">
        <v>0</v>
      </c>
      <c r="O26" s="86">
        <v>0</v>
      </c>
      <c r="P26" s="86">
        <v>0</v>
      </c>
      <c r="Q26" s="86">
        <v>4</v>
      </c>
      <c r="R26" s="86">
        <v>0</v>
      </c>
      <c r="S26" s="86">
        <v>0</v>
      </c>
      <c r="T26" s="86">
        <v>0</v>
      </c>
    </row>
    <row r="27" spans="1:20" ht="25.9" customHeight="1" x14ac:dyDescent="0.2">
      <c r="A27" s="48"/>
      <c r="B27" s="110" t="s">
        <v>99</v>
      </c>
      <c r="C27" s="111"/>
      <c r="D27" s="77" t="s">
        <v>41</v>
      </c>
      <c r="E27" s="77" t="s">
        <v>41</v>
      </c>
      <c r="F27" s="77" t="s">
        <v>41</v>
      </c>
      <c r="G27" s="77" t="s">
        <v>41</v>
      </c>
      <c r="H27" s="77" t="s">
        <v>41</v>
      </c>
      <c r="I27" s="79">
        <f>SUM(I28:I29)</f>
        <v>5</v>
      </c>
      <c r="J27" s="77">
        <f>IF(AND(I27=SUM(J28:J29),K27+L27=SUM(J28:J29)),SUM(J28:J29),"`ОШ!`")</f>
        <v>5</v>
      </c>
      <c r="K27" s="79">
        <f>SUM(K28:K29)</f>
        <v>1</v>
      </c>
      <c r="L27" s="79">
        <f>SUM(L28:L29)</f>
        <v>4</v>
      </c>
      <c r="M27" s="79">
        <f>SUM(M28:M29)</f>
        <v>2</v>
      </c>
      <c r="N27" s="79">
        <f>SUM(N28:N29)</f>
        <v>0</v>
      </c>
      <c r="O27" s="79" t="s">
        <v>41</v>
      </c>
      <c r="P27" s="77">
        <f>IF((R27+S27+T27)=SUM(P28:P29),SUM(P28:P29),"`ОШИБКА!`")</f>
        <v>2</v>
      </c>
      <c r="Q27" s="79">
        <f>SUM(Q28:Q29)</f>
        <v>1</v>
      </c>
      <c r="R27" s="79">
        <f>SUM(R28:R29)</f>
        <v>2</v>
      </c>
      <c r="S27" s="79">
        <f>SUM(S28:S29)</f>
        <v>0</v>
      </c>
      <c r="T27" s="79">
        <f>SUM(T28:T29)</f>
        <v>0</v>
      </c>
    </row>
    <row r="28" spans="1:20" ht="33.75" x14ac:dyDescent="0.2">
      <c r="A28" s="80"/>
      <c r="B28" s="99" t="s">
        <v>100</v>
      </c>
      <c r="C28" s="81" t="s">
        <v>89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7">
        <v>2</v>
      </c>
      <c r="J28" s="87">
        <v>2</v>
      </c>
      <c r="K28" s="87">
        <v>0</v>
      </c>
      <c r="L28" s="87">
        <v>2</v>
      </c>
      <c r="M28" s="87">
        <v>0</v>
      </c>
      <c r="N28" s="91">
        <v>0</v>
      </c>
      <c r="O28" s="88">
        <v>0</v>
      </c>
      <c r="P28" s="87">
        <v>2</v>
      </c>
      <c r="Q28" s="87">
        <v>1</v>
      </c>
      <c r="R28" s="87">
        <v>2</v>
      </c>
      <c r="S28" s="87">
        <v>0</v>
      </c>
      <c r="T28" s="87">
        <v>0</v>
      </c>
    </row>
    <row r="29" spans="1:20" ht="22.5" x14ac:dyDescent="0.2">
      <c r="A29" s="80"/>
      <c r="B29" s="100"/>
      <c r="C29" s="85" t="s">
        <v>90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86">
        <v>3</v>
      </c>
      <c r="J29" s="86">
        <v>3</v>
      </c>
      <c r="K29" s="86">
        <v>1</v>
      </c>
      <c r="L29" s="86">
        <v>2</v>
      </c>
      <c r="M29" s="86">
        <v>2</v>
      </c>
      <c r="N29" s="86">
        <v>0</v>
      </c>
      <c r="O29" s="63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</row>
    <row r="30" spans="1:20" ht="67.900000000000006" customHeight="1" x14ac:dyDescent="0.2">
      <c r="A30" s="48"/>
      <c r="B30" s="110" t="s">
        <v>101</v>
      </c>
      <c r="C30" s="111"/>
      <c r="D30" s="77">
        <f>IF((F30+G30)=SUM(D31:D32),SUM(D31:D32),"`ОШ!`")</f>
        <v>0</v>
      </c>
      <c r="E30" s="77" t="s">
        <v>41</v>
      </c>
      <c r="F30" s="79">
        <f>SUM(F31:F32)</f>
        <v>0</v>
      </c>
      <c r="G30" s="79">
        <f>SUM(G31:G32)</f>
        <v>0</v>
      </c>
      <c r="H30" s="77" t="s">
        <v>41</v>
      </c>
      <c r="I30" s="79">
        <f>SUM(I31:I32)</f>
        <v>0</v>
      </c>
      <c r="J30" s="77">
        <f>IF(AND(G30+I30=SUM(J31:J32),K30+L30=SUM(J31:J32)),SUM(J31:J32),"`ОШ!`")</f>
        <v>0</v>
      </c>
      <c r="K30" s="79">
        <f>SUM(K31:K32)</f>
        <v>0</v>
      </c>
      <c r="L30" s="79">
        <f>SUM(L31:L32)</f>
        <v>0</v>
      </c>
      <c r="M30" s="79">
        <f>SUM(M31:M32)</f>
        <v>0</v>
      </c>
      <c r="N30" s="79">
        <f>SUM(N31:N32)</f>
        <v>0</v>
      </c>
      <c r="O30" s="79">
        <f>SUM(O31:O32)</f>
        <v>0</v>
      </c>
      <c r="P30" s="77">
        <f>IF((R30+S30+T30)=SUM(P31:P32),SUM(P31:P32),"`ОШИБКА!`")</f>
        <v>0</v>
      </c>
      <c r="Q30" s="79">
        <f>SUM(Q31:Q32)</f>
        <v>0</v>
      </c>
      <c r="R30" s="79">
        <f>SUM(R31:R32)</f>
        <v>0</v>
      </c>
      <c r="S30" s="79">
        <f>SUM(S31:S32)</f>
        <v>0</v>
      </c>
      <c r="T30" s="79">
        <f>SUM(T31:T32)</f>
        <v>0</v>
      </c>
    </row>
    <row r="31" spans="1:20" ht="33.75" x14ac:dyDescent="0.2">
      <c r="A31" s="80"/>
      <c r="B31" s="99" t="s">
        <v>33</v>
      </c>
      <c r="C31" s="92" t="s">
        <v>89</v>
      </c>
      <c r="D31" s="87"/>
      <c r="E31" s="88"/>
      <c r="F31" s="87"/>
      <c r="G31" s="91"/>
      <c r="H31" s="88"/>
      <c r="I31" s="87"/>
      <c r="J31" s="87"/>
      <c r="K31" s="91"/>
      <c r="L31" s="91"/>
      <c r="M31" s="87"/>
      <c r="N31" s="91"/>
      <c r="O31" s="91"/>
      <c r="P31" s="87"/>
      <c r="Q31" s="91"/>
      <c r="R31" s="87"/>
      <c r="S31" s="91"/>
      <c r="T31" s="91"/>
    </row>
    <row r="32" spans="1:20" ht="22.5" x14ac:dyDescent="0.2">
      <c r="A32" s="80"/>
      <c r="B32" s="100"/>
      <c r="C32" s="85" t="s">
        <v>90</v>
      </c>
      <c r="D32" s="86"/>
      <c r="E32" s="63"/>
      <c r="F32" s="86"/>
      <c r="G32" s="86"/>
      <c r="H32" s="63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ht="47.45" customHeight="1" x14ac:dyDescent="0.2">
      <c r="A33" s="48"/>
      <c r="B33" s="110" t="s">
        <v>102</v>
      </c>
      <c r="C33" s="111"/>
      <c r="D33" s="77">
        <f>IF((F33+G33)=SUM(D34:D35),SUM(D34:D35),"`ОШ!`")</f>
        <v>0</v>
      </c>
      <c r="E33" s="77" t="s">
        <v>41</v>
      </c>
      <c r="F33" s="79">
        <f>SUM(F34:F35)</f>
        <v>0</v>
      </c>
      <c r="G33" s="79">
        <f>SUM(G34:G35)</f>
        <v>0</v>
      </c>
      <c r="H33" s="77" t="s">
        <v>41</v>
      </c>
      <c r="I33" s="79">
        <f>SUM(I34:I35)</f>
        <v>0</v>
      </c>
      <c r="J33" s="77">
        <f>IF(AND(G33+I33=SUM(J34:J35),K33+L33=SUM(J34:J35)),SUM(J34:J35),"`ОШ!`")</f>
        <v>0</v>
      </c>
      <c r="K33" s="79">
        <f>SUM(K34:K35)</f>
        <v>0</v>
      </c>
      <c r="L33" s="79">
        <f>SUM(L34:L35)</f>
        <v>0</v>
      </c>
      <c r="M33" s="79">
        <f>SUM(M34:M35)</f>
        <v>0</v>
      </c>
      <c r="N33" s="79">
        <f>SUM(N34:N35)</f>
        <v>0</v>
      </c>
      <c r="O33" s="79">
        <f>SUM(O34:O35)</f>
        <v>0</v>
      </c>
      <c r="P33" s="77">
        <f>IF((R33+S33+T33)=SUM(P34:P35),SUM(P34:P35),"`ОШИБКА!`")</f>
        <v>0</v>
      </c>
      <c r="Q33" s="79">
        <f>SUM(Q34:Q35)</f>
        <v>0</v>
      </c>
      <c r="R33" s="79">
        <f>SUM(R34:R35)</f>
        <v>0</v>
      </c>
      <c r="S33" s="79">
        <f>SUM(S34:S35)</f>
        <v>0</v>
      </c>
      <c r="T33" s="79">
        <f>SUM(T34:T35)</f>
        <v>0</v>
      </c>
    </row>
    <row r="34" spans="1:20" ht="33.75" x14ac:dyDescent="0.2">
      <c r="A34" s="80"/>
      <c r="B34" s="99" t="s">
        <v>103</v>
      </c>
      <c r="C34" s="81" t="s">
        <v>89</v>
      </c>
      <c r="D34" s="87"/>
      <c r="E34" s="88"/>
      <c r="F34" s="87"/>
      <c r="G34" s="91"/>
      <c r="H34" s="8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1:20" ht="22.5" x14ac:dyDescent="0.2">
      <c r="A35" s="80"/>
      <c r="B35" s="100"/>
      <c r="C35" s="85" t="s">
        <v>90</v>
      </c>
      <c r="D35" s="86"/>
      <c r="E35" s="63"/>
      <c r="F35" s="86"/>
      <c r="G35" s="86"/>
      <c r="H35" s="63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20" ht="19.899999999999999" customHeight="1" x14ac:dyDescent="0.2">
      <c r="A36" s="47"/>
      <c r="B36" s="93" t="s">
        <v>2</v>
      </c>
      <c r="C36" s="94"/>
      <c r="D36" s="95">
        <f>D9+D12+D15+D18+D21+D24+D30+D33</f>
        <v>475</v>
      </c>
      <c r="E36" s="95">
        <f>E9+E21+E24</f>
        <v>21</v>
      </c>
      <c r="F36" s="95">
        <f>F9+F12+F15+F18+F21+F24+F30+F33</f>
        <v>351</v>
      </c>
      <c r="G36" s="95">
        <f>G9+G12+G15+G18+G21+G24+G30+G33</f>
        <v>103</v>
      </c>
      <c r="H36" s="95">
        <f>H9+H21+H24</f>
        <v>8</v>
      </c>
      <c r="I36" s="95">
        <f t="shared" ref="I36:N37" si="0">I9+I12+I15+I18+I21+I24+I27+I30+I33</f>
        <v>23</v>
      </c>
      <c r="J36" s="95">
        <f t="shared" si="0"/>
        <v>126</v>
      </c>
      <c r="K36" s="95">
        <f t="shared" si="0"/>
        <v>30</v>
      </c>
      <c r="L36" s="95">
        <f t="shared" si="0"/>
        <v>96</v>
      </c>
      <c r="M36" s="95">
        <f t="shared" si="0"/>
        <v>35</v>
      </c>
      <c r="N36" s="95">
        <f t="shared" si="0"/>
        <v>0</v>
      </c>
      <c r="O36" s="95">
        <f>O21+O24+O30+O33</f>
        <v>0</v>
      </c>
      <c r="P36" s="95">
        <f t="shared" ref="P36:T37" si="1">P9+P12+P15+P18+P21+P24+P27+P30+P33</f>
        <v>67</v>
      </c>
      <c r="Q36" s="95">
        <f t="shared" si="1"/>
        <v>46</v>
      </c>
      <c r="R36" s="95">
        <f t="shared" si="1"/>
        <v>35</v>
      </c>
      <c r="S36" s="95">
        <f t="shared" si="1"/>
        <v>30</v>
      </c>
      <c r="T36" s="95">
        <f t="shared" si="1"/>
        <v>2</v>
      </c>
    </row>
    <row r="37" spans="1:20" ht="34.15" customHeight="1" x14ac:dyDescent="0.2">
      <c r="A37" s="49"/>
      <c r="B37" s="96" t="s">
        <v>104</v>
      </c>
      <c r="C37" s="97"/>
      <c r="D37" s="98">
        <f>D10+D13+D16+D19+D22+D25+D31+D34</f>
        <v>160</v>
      </c>
      <c r="E37" s="98">
        <f>E10+E22+E25</f>
        <v>14</v>
      </c>
      <c r="F37" s="98">
        <f>F10+F13+F16+F19+F22+F25+F31+F34</f>
        <v>111</v>
      </c>
      <c r="G37" s="98">
        <f>G10+G13+G16+G19+G22+G25+G31+G34</f>
        <v>35</v>
      </c>
      <c r="H37" s="98">
        <f>H10+H22+H25</f>
        <v>6</v>
      </c>
      <c r="I37" s="98">
        <f t="shared" si="0"/>
        <v>15</v>
      </c>
      <c r="J37" s="98">
        <f t="shared" si="0"/>
        <v>50</v>
      </c>
      <c r="K37" s="98">
        <f t="shared" si="0"/>
        <v>11</v>
      </c>
      <c r="L37" s="98">
        <f t="shared" si="0"/>
        <v>39</v>
      </c>
      <c r="M37" s="98">
        <f t="shared" si="0"/>
        <v>20</v>
      </c>
      <c r="N37" s="98">
        <f t="shared" si="0"/>
        <v>0</v>
      </c>
      <c r="O37" s="98">
        <f>O22+O25+O31+O34</f>
        <v>0</v>
      </c>
      <c r="P37" s="98">
        <f t="shared" si="1"/>
        <v>27</v>
      </c>
      <c r="Q37" s="98">
        <f t="shared" si="1"/>
        <v>19</v>
      </c>
      <c r="R37" s="98">
        <f t="shared" si="1"/>
        <v>20</v>
      </c>
      <c r="S37" s="98">
        <f t="shared" si="1"/>
        <v>7</v>
      </c>
      <c r="T37" s="98">
        <f t="shared" si="1"/>
        <v>0</v>
      </c>
    </row>
    <row r="38" spans="1:20" x14ac:dyDescent="0.2"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40" spans="1:20" x14ac:dyDescent="0.2">
      <c r="B40" s="69"/>
    </row>
  </sheetData>
  <mergeCells count="26">
    <mergeCell ref="B34:B35"/>
    <mergeCell ref="B18:C18"/>
    <mergeCell ref="B19:B20"/>
    <mergeCell ref="B21:C21"/>
    <mergeCell ref="B22:B23"/>
    <mergeCell ref="B24:C24"/>
    <mergeCell ref="B25:B26"/>
    <mergeCell ref="B27:C27"/>
    <mergeCell ref="B28:B29"/>
    <mergeCell ref="B30:C30"/>
    <mergeCell ref="B31:B32"/>
    <mergeCell ref="B33:C33"/>
    <mergeCell ref="B16:B17"/>
    <mergeCell ref="B1:F1"/>
    <mergeCell ref="B2:H2"/>
    <mergeCell ref="B3:O3"/>
    <mergeCell ref="B4:T4"/>
    <mergeCell ref="A5:T5"/>
    <mergeCell ref="E6:G6"/>
    <mergeCell ref="M6:N6"/>
    <mergeCell ref="Q6:R6"/>
    <mergeCell ref="B9:C9"/>
    <mergeCell ref="B10:B11"/>
    <mergeCell ref="B12:C12"/>
    <mergeCell ref="B13:B14"/>
    <mergeCell ref="B15:C15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83" firstPageNumber="45" fitToHeight="3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V211"/>
  <sheetViews>
    <sheetView topLeftCell="A106" zoomScaleNormal="100" workbookViewId="0">
      <selection activeCell="Q109" sqref="Q109"/>
    </sheetView>
  </sheetViews>
  <sheetFormatPr defaultRowHeight="12.75" x14ac:dyDescent="0.2"/>
  <cols>
    <col min="1" max="1" width="3.28515625" bestFit="1" customWidth="1"/>
    <col min="2" max="2" width="27.7109375" customWidth="1"/>
    <col min="3" max="3" width="28.5703125" customWidth="1"/>
    <col min="4" max="4" width="7.28515625" customWidth="1"/>
    <col min="5" max="5" width="7.85546875" customWidth="1"/>
    <col min="6" max="7" width="7.28515625" customWidth="1"/>
    <col min="8" max="8" width="7.85546875" customWidth="1"/>
    <col min="9" max="11" width="7.28515625" customWidth="1"/>
    <col min="12" max="12" width="8.140625" customWidth="1"/>
    <col min="13" max="20" width="7.28515625" customWidth="1"/>
    <col min="21" max="21" width="9.5703125" customWidth="1"/>
  </cols>
  <sheetData>
    <row r="1" spans="1:20" x14ac:dyDescent="0.2">
      <c r="B1" s="121" t="s">
        <v>82</v>
      </c>
      <c r="C1" s="121"/>
      <c r="D1" s="121"/>
      <c r="E1" s="121"/>
      <c r="F1" s="121"/>
      <c r="G1" s="4"/>
      <c r="H1" s="4"/>
    </row>
    <row r="2" spans="1:20" x14ac:dyDescent="0.2">
      <c r="B2" s="122" t="s">
        <v>35</v>
      </c>
      <c r="C2" s="122"/>
      <c r="D2" s="122"/>
      <c r="E2" s="122"/>
      <c r="F2" s="122"/>
      <c r="G2" s="122"/>
      <c r="H2" s="12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"/>
      <c r="Q3" s="1"/>
      <c r="R3" s="1"/>
      <c r="S3" s="1"/>
      <c r="T3" s="1"/>
    </row>
    <row r="4" spans="1:20" ht="54.6" customHeight="1" x14ac:dyDescent="0.2">
      <c r="B4" s="123" t="s">
        <v>78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15.75" x14ac:dyDescent="0.25">
      <c r="A5" s="120" t="s">
        <v>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1:20" ht="30" customHeight="1" x14ac:dyDescent="0.2">
      <c r="A6" s="24"/>
      <c r="B6" s="17"/>
      <c r="C6" s="14"/>
      <c r="D6" s="14"/>
      <c r="E6" s="119" t="s">
        <v>44</v>
      </c>
      <c r="F6" s="119"/>
      <c r="G6" s="119"/>
      <c r="H6" s="14"/>
      <c r="I6" s="15"/>
      <c r="J6" s="16"/>
      <c r="K6" s="16"/>
      <c r="L6" s="16"/>
      <c r="M6" s="124" t="s">
        <v>44</v>
      </c>
      <c r="N6" s="125"/>
      <c r="O6" s="17"/>
      <c r="P6" s="14"/>
      <c r="Q6" s="117" t="s">
        <v>4</v>
      </c>
      <c r="R6" s="118"/>
      <c r="S6" s="14"/>
      <c r="T6" s="14"/>
    </row>
    <row r="7" spans="1:20" ht="186.6" customHeight="1" x14ac:dyDescent="0.2">
      <c r="A7" s="29" t="s">
        <v>36</v>
      </c>
      <c r="B7" s="25" t="s">
        <v>39</v>
      </c>
      <c r="C7" s="26" t="s">
        <v>43</v>
      </c>
      <c r="D7" s="18" t="s">
        <v>42</v>
      </c>
      <c r="E7" s="18" t="s">
        <v>80</v>
      </c>
      <c r="F7" s="18" t="s">
        <v>45</v>
      </c>
      <c r="G7" s="18" t="s">
        <v>46</v>
      </c>
      <c r="H7" s="19" t="s">
        <v>81</v>
      </c>
      <c r="I7" s="20" t="s">
        <v>47</v>
      </c>
      <c r="J7" s="21" t="s">
        <v>74</v>
      </c>
      <c r="K7" s="18" t="s">
        <v>71</v>
      </c>
      <c r="L7" s="18" t="s">
        <v>3</v>
      </c>
      <c r="M7" s="22" t="s">
        <v>72</v>
      </c>
      <c r="N7" s="22" t="s">
        <v>73</v>
      </c>
      <c r="O7" s="18" t="s">
        <v>48</v>
      </c>
      <c r="P7" s="18" t="s">
        <v>49</v>
      </c>
      <c r="Q7" s="18" t="s">
        <v>50</v>
      </c>
      <c r="R7" s="18" t="s">
        <v>51</v>
      </c>
      <c r="S7" s="18" t="s">
        <v>52</v>
      </c>
      <c r="T7" s="18" t="s">
        <v>53</v>
      </c>
    </row>
    <row r="8" spans="1:20" x14ac:dyDescent="0.2">
      <c r="A8" s="23" t="s">
        <v>8</v>
      </c>
      <c r="B8" s="30" t="s">
        <v>32</v>
      </c>
      <c r="C8" s="22" t="s">
        <v>37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59</v>
      </c>
      <c r="J8" s="22" t="s">
        <v>60</v>
      </c>
      <c r="K8" s="22" t="s">
        <v>61</v>
      </c>
      <c r="L8" s="22" t="s">
        <v>62</v>
      </c>
      <c r="M8" s="22" t="s">
        <v>63</v>
      </c>
      <c r="N8" s="22" t="s">
        <v>64</v>
      </c>
      <c r="O8" s="22" t="s">
        <v>65</v>
      </c>
      <c r="P8" s="22" t="s">
        <v>66</v>
      </c>
      <c r="Q8" s="22" t="s">
        <v>67</v>
      </c>
      <c r="R8" s="22" t="s">
        <v>68</v>
      </c>
      <c r="S8" s="22" t="s">
        <v>69</v>
      </c>
      <c r="T8" s="22" t="s">
        <v>70</v>
      </c>
    </row>
    <row r="9" spans="1:20" ht="45" x14ac:dyDescent="0.2">
      <c r="A9" s="23"/>
      <c r="B9" s="31" t="s">
        <v>6</v>
      </c>
      <c r="C9" s="32" t="s">
        <v>34</v>
      </c>
      <c r="D9" s="33">
        <f>IF((E9+F9+G9)=SUM(D10:D33),SUM(D10:D33),"`ОШ!`")</f>
        <v>341</v>
      </c>
      <c r="E9" s="33">
        <f>SUM(E10:E33)</f>
        <v>21</v>
      </c>
      <c r="F9" s="33">
        <f>SUM(F10:F33)</f>
        <v>248</v>
      </c>
      <c r="G9" s="33">
        <f>SUM(G10:G33)</f>
        <v>72</v>
      </c>
      <c r="H9" s="33">
        <f>SUM(H10:H33)</f>
        <v>8</v>
      </c>
      <c r="I9" s="33">
        <f>SUM(I10:I33)</f>
        <v>17</v>
      </c>
      <c r="J9" s="33">
        <f>IF(AND(G9+I9=SUM(J10:J33),K9+L9=SUM(J10:J33)),SUM(J10:J33),"`ОШ!`")</f>
        <v>89</v>
      </c>
      <c r="K9" s="33">
        <f>SUM(K10:K33)</f>
        <v>22</v>
      </c>
      <c r="L9" s="33">
        <f>SUM(L10:L33)</f>
        <v>67</v>
      </c>
      <c r="M9" s="33">
        <f>SUM(M10:M33)</f>
        <v>29</v>
      </c>
      <c r="N9" s="33">
        <f>SUM(N10:N33)</f>
        <v>0</v>
      </c>
      <c r="O9" s="33" t="s">
        <v>41</v>
      </c>
      <c r="P9" s="33">
        <f>IF((R9+S9+T9)=SUM(P10:P33),SUM(P10:P33),"`ОШИБКА!`")</f>
        <v>42</v>
      </c>
      <c r="Q9" s="33">
        <f>SUM(Q10:Q33)</f>
        <v>34</v>
      </c>
      <c r="R9" s="33">
        <f>SUM(R10:R33)</f>
        <v>24</v>
      </c>
      <c r="S9" s="33">
        <f>SUM(S10:S33)</f>
        <v>17</v>
      </c>
      <c r="T9" s="33">
        <f>SUM(T10:T33)</f>
        <v>1</v>
      </c>
    </row>
    <row r="10" spans="1:20" x14ac:dyDescent="0.2">
      <c r="B10" s="9"/>
      <c r="C10" s="7" t="s">
        <v>9</v>
      </c>
      <c r="D10" s="3">
        <v>9</v>
      </c>
      <c r="E10" s="8">
        <v>0</v>
      </c>
      <c r="F10" s="3">
        <v>9</v>
      </c>
      <c r="G10" s="3">
        <v>0</v>
      </c>
      <c r="H10" s="8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2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x14ac:dyDescent="0.2">
      <c r="B11" s="9"/>
      <c r="C11" s="7" t="s">
        <v>10</v>
      </c>
      <c r="D11" s="3">
        <v>2</v>
      </c>
      <c r="E11" s="8">
        <v>0</v>
      </c>
      <c r="F11" s="3">
        <v>2</v>
      </c>
      <c r="G11" s="3">
        <v>0</v>
      </c>
      <c r="H11" s="8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2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x14ac:dyDescent="0.2">
      <c r="B12" s="9"/>
      <c r="C12" s="7" t="s">
        <v>11</v>
      </c>
      <c r="D12" s="3">
        <v>0</v>
      </c>
      <c r="E12" s="8">
        <v>0</v>
      </c>
      <c r="F12" s="3">
        <v>0</v>
      </c>
      <c r="G12" s="3">
        <v>0</v>
      </c>
      <c r="H12" s="8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2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x14ac:dyDescent="0.2">
      <c r="B13" s="9"/>
      <c r="C13" s="7" t="s">
        <v>12</v>
      </c>
      <c r="D13" s="3">
        <v>0</v>
      </c>
      <c r="E13" s="8">
        <v>0</v>
      </c>
      <c r="F13" s="3">
        <v>0</v>
      </c>
      <c r="G13" s="3">
        <v>0</v>
      </c>
      <c r="H13" s="8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2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x14ac:dyDescent="0.2">
      <c r="B14" s="9"/>
      <c r="C14" s="7" t="s">
        <v>13</v>
      </c>
      <c r="D14" s="3">
        <v>154</v>
      </c>
      <c r="E14" s="8">
        <v>12</v>
      </c>
      <c r="F14" s="3">
        <v>99</v>
      </c>
      <c r="G14" s="3">
        <v>43</v>
      </c>
      <c r="H14" s="8">
        <v>7</v>
      </c>
      <c r="I14" s="3">
        <v>6</v>
      </c>
      <c r="J14" s="3">
        <v>49</v>
      </c>
      <c r="K14" s="3">
        <v>14</v>
      </c>
      <c r="L14" s="3">
        <v>35</v>
      </c>
      <c r="M14" s="3">
        <v>16</v>
      </c>
      <c r="N14" s="3">
        <v>0</v>
      </c>
      <c r="O14" s="12">
        <v>0</v>
      </c>
      <c r="P14" s="3">
        <v>17</v>
      </c>
      <c r="Q14" s="3">
        <v>25</v>
      </c>
      <c r="R14" s="3">
        <v>8</v>
      </c>
      <c r="S14" s="3">
        <v>8</v>
      </c>
      <c r="T14" s="3">
        <v>1</v>
      </c>
    </row>
    <row r="15" spans="1:20" x14ac:dyDescent="0.2">
      <c r="B15" s="9"/>
      <c r="C15" s="7" t="s">
        <v>14</v>
      </c>
      <c r="D15" s="3">
        <v>25</v>
      </c>
      <c r="E15" s="8">
        <v>4</v>
      </c>
      <c r="F15" s="3">
        <v>17</v>
      </c>
      <c r="G15" s="3">
        <v>4</v>
      </c>
      <c r="H15" s="8">
        <v>0</v>
      </c>
      <c r="I15" s="3">
        <v>1</v>
      </c>
      <c r="J15" s="3">
        <v>5</v>
      </c>
      <c r="K15" s="3">
        <v>2</v>
      </c>
      <c r="L15" s="3">
        <v>3</v>
      </c>
      <c r="M15" s="3">
        <v>1</v>
      </c>
      <c r="N15" s="3">
        <v>0</v>
      </c>
      <c r="O15" s="12">
        <v>0</v>
      </c>
      <c r="P15" s="3">
        <v>3</v>
      </c>
      <c r="Q15" s="3">
        <v>1</v>
      </c>
      <c r="R15" s="3">
        <v>0</v>
      </c>
      <c r="S15" s="3">
        <v>3</v>
      </c>
      <c r="T15" s="3">
        <v>0</v>
      </c>
    </row>
    <row r="16" spans="1:20" x14ac:dyDescent="0.2">
      <c r="B16" s="9"/>
      <c r="C16" s="7" t="s">
        <v>15</v>
      </c>
      <c r="D16" s="3">
        <v>5</v>
      </c>
      <c r="E16" s="8">
        <v>0</v>
      </c>
      <c r="F16" s="3">
        <v>5</v>
      </c>
      <c r="G16" s="3">
        <v>0</v>
      </c>
      <c r="H16" s="8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2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2:22" x14ac:dyDescent="0.2">
      <c r="B17" s="9"/>
      <c r="C17" s="7" t="s">
        <v>16</v>
      </c>
      <c r="D17" s="3">
        <v>17</v>
      </c>
      <c r="E17" s="8">
        <v>2</v>
      </c>
      <c r="F17" s="3">
        <v>13</v>
      </c>
      <c r="G17" s="3">
        <v>2</v>
      </c>
      <c r="H17" s="8">
        <v>0</v>
      </c>
      <c r="I17" s="3">
        <v>1</v>
      </c>
      <c r="J17" s="3">
        <v>3</v>
      </c>
      <c r="K17" s="3">
        <v>0</v>
      </c>
      <c r="L17" s="3">
        <v>3</v>
      </c>
      <c r="M17" s="3">
        <v>0</v>
      </c>
      <c r="N17" s="3">
        <v>0</v>
      </c>
      <c r="O17" s="12">
        <v>0</v>
      </c>
      <c r="P17" s="3">
        <v>2</v>
      </c>
      <c r="Q17" s="3">
        <v>3</v>
      </c>
      <c r="R17" s="3">
        <v>0</v>
      </c>
      <c r="S17" s="3">
        <v>2</v>
      </c>
      <c r="T17" s="3">
        <v>0</v>
      </c>
    </row>
    <row r="18" spans="2:22" ht="23.45" customHeight="1" x14ac:dyDescent="0.2">
      <c r="B18" s="9"/>
      <c r="C18" s="7" t="s">
        <v>17</v>
      </c>
      <c r="D18" s="3">
        <v>0</v>
      </c>
      <c r="E18" s="8">
        <v>0</v>
      </c>
      <c r="F18" s="3">
        <v>0</v>
      </c>
      <c r="G18" s="3">
        <v>0</v>
      </c>
      <c r="H18" s="8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2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2:22" x14ac:dyDescent="0.2">
      <c r="B19" s="9"/>
      <c r="C19" s="7" t="s">
        <v>18</v>
      </c>
      <c r="D19" s="3">
        <v>14</v>
      </c>
      <c r="E19" s="8">
        <v>0</v>
      </c>
      <c r="F19" s="3">
        <v>12</v>
      </c>
      <c r="G19" s="3">
        <v>2</v>
      </c>
      <c r="H19" s="8">
        <v>0</v>
      </c>
      <c r="I19" s="3">
        <v>8</v>
      </c>
      <c r="J19" s="3">
        <v>10</v>
      </c>
      <c r="K19" s="3">
        <v>0</v>
      </c>
      <c r="L19" s="3">
        <v>10</v>
      </c>
      <c r="M19" s="3">
        <v>4</v>
      </c>
      <c r="N19" s="3">
        <v>0</v>
      </c>
      <c r="O19" s="12">
        <v>0</v>
      </c>
      <c r="P19" s="3">
        <v>12</v>
      </c>
      <c r="Q19" s="3">
        <v>0</v>
      </c>
      <c r="R19" s="3">
        <v>10</v>
      </c>
      <c r="S19" s="3">
        <v>2</v>
      </c>
      <c r="T19" s="3">
        <v>0</v>
      </c>
    </row>
    <row r="20" spans="2:22" ht="22.5" x14ac:dyDescent="0.2">
      <c r="B20" s="9"/>
      <c r="C20" s="7" t="s">
        <v>19</v>
      </c>
      <c r="D20" s="3">
        <v>4</v>
      </c>
      <c r="E20" s="8">
        <v>0</v>
      </c>
      <c r="F20" s="3">
        <v>2</v>
      </c>
      <c r="G20" s="3">
        <v>2</v>
      </c>
      <c r="H20" s="8">
        <v>1</v>
      </c>
      <c r="I20" s="3">
        <v>0</v>
      </c>
      <c r="J20" s="3">
        <v>2</v>
      </c>
      <c r="K20" s="3">
        <v>0</v>
      </c>
      <c r="L20" s="3">
        <v>2</v>
      </c>
      <c r="M20" s="3">
        <v>2</v>
      </c>
      <c r="N20" s="3">
        <v>0</v>
      </c>
      <c r="O20" s="12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2" x14ac:dyDescent="0.2">
      <c r="B21" s="9"/>
      <c r="C21" s="7" t="s">
        <v>20</v>
      </c>
      <c r="D21" s="3">
        <v>14</v>
      </c>
      <c r="E21" s="8">
        <v>0</v>
      </c>
      <c r="F21" s="3">
        <v>8</v>
      </c>
      <c r="G21" s="3">
        <v>6</v>
      </c>
      <c r="H21" s="8">
        <v>0</v>
      </c>
      <c r="I21" s="3">
        <v>0</v>
      </c>
      <c r="J21" s="3">
        <v>6</v>
      </c>
      <c r="K21" s="3">
        <v>4</v>
      </c>
      <c r="L21" s="3">
        <v>2</v>
      </c>
      <c r="M21" s="3">
        <v>1</v>
      </c>
      <c r="N21" s="3">
        <v>0</v>
      </c>
      <c r="O21" s="12">
        <v>0</v>
      </c>
      <c r="P21" s="3">
        <v>3</v>
      </c>
      <c r="Q21" s="3">
        <v>0</v>
      </c>
      <c r="R21" s="3">
        <v>3</v>
      </c>
      <c r="S21" s="3">
        <v>0</v>
      </c>
      <c r="T21" s="3">
        <v>0</v>
      </c>
    </row>
    <row r="22" spans="2:22" x14ac:dyDescent="0.2">
      <c r="B22" s="9"/>
      <c r="C22" s="7" t="s">
        <v>21</v>
      </c>
      <c r="D22" s="3">
        <v>49</v>
      </c>
      <c r="E22" s="8">
        <v>3</v>
      </c>
      <c r="F22" s="3">
        <v>33</v>
      </c>
      <c r="G22" s="3">
        <v>13</v>
      </c>
      <c r="H22" s="8">
        <v>0</v>
      </c>
      <c r="I22" s="3">
        <v>0</v>
      </c>
      <c r="J22" s="3">
        <v>13</v>
      </c>
      <c r="K22" s="3">
        <v>1</v>
      </c>
      <c r="L22" s="3">
        <v>12</v>
      </c>
      <c r="M22" s="3">
        <v>5</v>
      </c>
      <c r="N22" s="3">
        <v>0</v>
      </c>
      <c r="O22" s="12">
        <v>0</v>
      </c>
      <c r="P22" s="3">
        <v>5</v>
      </c>
      <c r="Q22" s="3">
        <v>3</v>
      </c>
      <c r="R22" s="3">
        <v>3</v>
      </c>
      <c r="S22" s="3">
        <v>2</v>
      </c>
      <c r="T22" s="3">
        <v>0</v>
      </c>
    </row>
    <row r="23" spans="2:22" ht="22.9" customHeight="1" x14ac:dyDescent="0.2">
      <c r="B23" s="9"/>
      <c r="C23" s="7" t="s">
        <v>22</v>
      </c>
      <c r="D23" s="3">
        <v>0</v>
      </c>
      <c r="E23" s="8">
        <v>0</v>
      </c>
      <c r="F23" s="3">
        <v>0</v>
      </c>
      <c r="G23" s="3">
        <v>0</v>
      </c>
      <c r="H23" s="8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2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2" x14ac:dyDescent="0.2">
      <c r="B24" s="9"/>
      <c r="C24" s="7" t="s">
        <v>23</v>
      </c>
      <c r="D24" s="3">
        <v>0</v>
      </c>
      <c r="E24" s="8">
        <v>0</v>
      </c>
      <c r="F24" s="3">
        <v>0</v>
      </c>
      <c r="G24" s="3">
        <v>0</v>
      </c>
      <c r="H24" s="8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2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2" x14ac:dyDescent="0.2">
      <c r="B25" s="9"/>
      <c r="C25" s="7" t="s">
        <v>24</v>
      </c>
      <c r="D25" s="3">
        <v>0</v>
      </c>
      <c r="E25" s="8">
        <v>0</v>
      </c>
      <c r="F25" s="3">
        <v>0</v>
      </c>
      <c r="G25" s="3">
        <v>0</v>
      </c>
      <c r="H25" s="8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2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2" x14ac:dyDescent="0.2">
      <c r="B26" s="9"/>
      <c r="C26" s="7" t="s">
        <v>25</v>
      </c>
      <c r="D26" s="3">
        <v>0</v>
      </c>
      <c r="E26" s="8">
        <v>0</v>
      </c>
      <c r="F26" s="3">
        <v>0</v>
      </c>
      <c r="G26" s="3">
        <v>0</v>
      </c>
      <c r="H26" s="8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2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</row>
    <row r="27" spans="2:22" x14ac:dyDescent="0.2">
      <c r="B27" s="9"/>
      <c r="C27" s="7" t="s">
        <v>26</v>
      </c>
      <c r="D27" s="3">
        <v>0</v>
      </c>
      <c r="E27" s="8">
        <v>0</v>
      </c>
      <c r="F27" s="3">
        <v>0</v>
      </c>
      <c r="G27" s="3">
        <v>0</v>
      </c>
      <c r="H27" s="8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2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2:22" x14ac:dyDescent="0.2">
      <c r="B28" s="9"/>
      <c r="C28" s="7" t="s">
        <v>27</v>
      </c>
      <c r="D28" s="3">
        <v>0</v>
      </c>
      <c r="E28" s="8">
        <v>0</v>
      </c>
      <c r="F28" s="3">
        <v>0</v>
      </c>
      <c r="G28" s="3">
        <v>0</v>
      </c>
      <c r="H28" s="8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2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2" ht="21.6" customHeight="1" x14ac:dyDescent="0.2">
      <c r="B29" s="9"/>
      <c r="C29" s="7" t="s">
        <v>28</v>
      </c>
      <c r="D29" s="3">
        <v>0</v>
      </c>
      <c r="E29" s="8">
        <v>0</v>
      </c>
      <c r="F29" s="3">
        <v>0</v>
      </c>
      <c r="G29" s="3">
        <v>0</v>
      </c>
      <c r="H29" s="8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2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2" x14ac:dyDescent="0.2">
      <c r="B30" s="9"/>
      <c r="C30" s="7" t="s">
        <v>29</v>
      </c>
      <c r="D30" s="3">
        <v>0</v>
      </c>
      <c r="E30" s="8">
        <v>0</v>
      </c>
      <c r="F30" s="3">
        <v>0</v>
      </c>
      <c r="G30" s="3">
        <v>0</v>
      </c>
      <c r="H30" s="8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2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2" ht="21.6" customHeight="1" x14ac:dyDescent="0.2">
      <c r="B31" s="9"/>
      <c r="C31" s="7" t="s">
        <v>30</v>
      </c>
      <c r="D31" s="3">
        <v>4</v>
      </c>
      <c r="E31" s="8">
        <v>0</v>
      </c>
      <c r="F31" s="3">
        <v>4</v>
      </c>
      <c r="G31" s="3">
        <v>0</v>
      </c>
      <c r="H31" s="8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2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2:22" ht="25.9" customHeight="1" x14ac:dyDescent="0.2">
      <c r="B32" s="9"/>
      <c r="C32" s="64" t="s">
        <v>83</v>
      </c>
      <c r="D32" s="3">
        <v>0</v>
      </c>
      <c r="E32" s="8">
        <v>0</v>
      </c>
      <c r="F32" s="3">
        <v>0</v>
      </c>
      <c r="G32" s="3">
        <v>0</v>
      </c>
      <c r="H32" s="8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2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67" t="s">
        <v>85</v>
      </c>
      <c r="V32" s="68"/>
    </row>
    <row r="33" spans="1:20" ht="21" customHeight="1" x14ac:dyDescent="0.2">
      <c r="B33" s="10"/>
      <c r="C33" s="7" t="s">
        <v>31</v>
      </c>
      <c r="D33" s="3">
        <v>44</v>
      </c>
      <c r="E33" s="8">
        <v>0</v>
      </c>
      <c r="F33" s="3">
        <v>44</v>
      </c>
      <c r="G33" s="3">
        <v>0</v>
      </c>
      <c r="H33" s="8">
        <v>0</v>
      </c>
      <c r="I33" s="3">
        <v>1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12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</row>
    <row r="34" spans="1:20" ht="33.75" x14ac:dyDescent="0.2">
      <c r="A34" s="23"/>
      <c r="B34" s="34" t="s">
        <v>79</v>
      </c>
      <c r="C34" s="32" t="s">
        <v>34</v>
      </c>
      <c r="D34" s="33">
        <f>IF((F34+G34)=SUM(D35:D58),SUM(D35:D58),"`ОШ!`")</f>
        <v>36</v>
      </c>
      <c r="E34" s="33" t="s">
        <v>41</v>
      </c>
      <c r="F34" s="33">
        <f>SUM(F35:F58)</f>
        <v>34</v>
      </c>
      <c r="G34" s="33">
        <f>SUM(G35:G58)</f>
        <v>2</v>
      </c>
      <c r="H34" s="33" t="s">
        <v>41</v>
      </c>
      <c r="I34" s="33">
        <f>SUM(I35:I58)</f>
        <v>1</v>
      </c>
      <c r="J34" s="33">
        <f>IF(AND(G34+I34=SUM(J35:J58),K34+L34=SUM(J35:J58)),SUM(J35:J58),"`ОШ!`")</f>
        <v>3</v>
      </c>
      <c r="K34" s="33">
        <f>SUM(K35:K58)</f>
        <v>0</v>
      </c>
      <c r="L34" s="33">
        <f>SUM(L35:L58)</f>
        <v>3</v>
      </c>
      <c r="M34" s="33">
        <f>SUM(M35:M58)</f>
        <v>2</v>
      </c>
      <c r="N34" s="33">
        <f>SUM(N35:N58)</f>
        <v>0</v>
      </c>
      <c r="O34" s="33" t="s">
        <v>41</v>
      </c>
      <c r="P34" s="33">
        <f>IF((R34+S34+T34)=SUM(P35:P58),SUM(P35:P58),"`ОШИБКА!`")</f>
        <v>10</v>
      </c>
      <c r="Q34" s="33">
        <f>SUM(Q35:Q58)</f>
        <v>3</v>
      </c>
      <c r="R34" s="33">
        <f>SUM(R35:R58)</f>
        <v>0</v>
      </c>
      <c r="S34" s="33">
        <f>SUM(S35:S58)</f>
        <v>10</v>
      </c>
      <c r="T34" s="33">
        <f>SUM(T35:T58)</f>
        <v>0</v>
      </c>
    </row>
    <row r="35" spans="1:20" x14ac:dyDescent="0.2">
      <c r="B35" s="11"/>
      <c r="C35" s="7" t="s">
        <v>9</v>
      </c>
      <c r="D35" s="3">
        <v>4</v>
      </c>
      <c r="E35" s="12">
        <v>0</v>
      </c>
      <c r="F35" s="3">
        <v>4</v>
      </c>
      <c r="G35" s="3">
        <v>0</v>
      </c>
      <c r="H35" s="12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2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x14ac:dyDescent="0.2">
      <c r="B36" s="9"/>
      <c r="C36" s="7" t="s">
        <v>10</v>
      </c>
      <c r="D36" s="3">
        <v>6</v>
      </c>
      <c r="E36" s="12">
        <v>0</v>
      </c>
      <c r="F36" s="3">
        <v>6</v>
      </c>
      <c r="G36" s="3">
        <v>0</v>
      </c>
      <c r="H36" s="12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2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x14ac:dyDescent="0.2">
      <c r="B37" s="9"/>
      <c r="C37" s="7" t="s">
        <v>11</v>
      </c>
      <c r="D37" s="3">
        <v>0</v>
      </c>
      <c r="E37" s="12">
        <v>0</v>
      </c>
      <c r="F37" s="3">
        <v>0</v>
      </c>
      <c r="G37" s="3">
        <v>0</v>
      </c>
      <c r="H37" s="12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2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x14ac:dyDescent="0.2">
      <c r="B38" s="9"/>
      <c r="C38" s="7" t="s">
        <v>12</v>
      </c>
      <c r="D38" s="3">
        <v>0</v>
      </c>
      <c r="E38" s="12">
        <v>0</v>
      </c>
      <c r="F38" s="3">
        <v>0</v>
      </c>
      <c r="G38" s="3">
        <v>0</v>
      </c>
      <c r="H38" s="12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2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x14ac:dyDescent="0.2">
      <c r="B39" s="9"/>
      <c r="C39" s="7" t="s">
        <v>13</v>
      </c>
      <c r="D39" s="3">
        <v>0</v>
      </c>
      <c r="E39" s="12">
        <v>0</v>
      </c>
      <c r="F39" s="3">
        <v>0</v>
      </c>
      <c r="G39" s="3">
        <v>0</v>
      </c>
      <c r="H39" s="12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2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x14ac:dyDescent="0.2">
      <c r="B40" s="9"/>
      <c r="C40" s="7" t="s">
        <v>14</v>
      </c>
      <c r="D40" s="3">
        <v>1</v>
      </c>
      <c r="E40" s="12">
        <v>0</v>
      </c>
      <c r="F40" s="3">
        <v>1</v>
      </c>
      <c r="G40" s="3">
        <v>0</v>
      </c>
      <c r="H40" s="12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2">
        <v>0</v>
      </c>
      <c r="P40" s="3">
        <v>0</v>
      </c>
      <c r="Q40" s="3">
        <v>2</v>
      </c>
      <c r="R40" s="3">
        <v>0</v>
      </c>
      <c r="S40" s="3">
        <v>0</v>
      </c>
      <c r="T40" s="3">
        <v>0</v>
      </c>
    </row>
    <row r="41" spans="1:20" x14ac:dyDescent="0.2">
      <c r="B41" s="9"/>
      <c r="C41" s="7" t="s">
        <v>15</v>
      </c>
      <c r="D41" s="3">
        <v>13</v>
      </c>
      <c r="E41" s="12">
        <v>0</v>
      </c>
      <c r="F41" s="3">
        <v>13</v>
      </c>
      <c r="G41" s="3">
        <v>0</v>
      </c>
      <c r="H41" s="12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2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x14ac:dyDescent="0.2">
      <c r="B42" s="9"/>
      <c r="C42" s="7" t="s">
        <v>16</v>
      </c>
      <c r="D42" s="3">
        <v>0</v>
      </c>
      <c r="E42" s="12">
        <v>0</v>
      </c>
      <c r="F42" s="3">
        <v>0</v>
      </c>
      <c r="G42" s="3">
        <v>0</v>
      </c>
      <c r="H42" s="12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2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23.45" customHeight="1" x14ac:dyDescent="0.2">
      <c r="B43" s="9"/>
      <c r="C43" s="7" t="s">
        <v>17</v>
      </c>
      <c r="D43" s="3">
        <v>0</v>
      </c>
      <c r="E43" s="12">
        <v>0</v>
      </c>
      <c r="F43" s="3">
        <v>0</v>
      </c>
      <c r="G43" s="3">
        <v>0</v>
      </c>
      <c r="H43" s="12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2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x14ac:dyDescent="0.2">
      <c r="B44" s="9"/>
      <c r="C44" s="7" t="s">
        <v>18</v>
      </c>
      <c r="D44" s="3">
        <v>2</v>
      </c>
      <c r="E44" s="12">
        <v>0</v>
      </c>
      <c r="F44" s="3">
        <v>1</v>
      </c>
      <c r="G44" s="3">
        <v>1</v>
      </c>
      <c r="H44" s="12">
        <v>0</v>
      </c>
      <c r="I44" s="3">
        <v>0</v>
      </c>
      <c r="J44" s="3">
        <v>1</v>
      </c>
      <c r="K44" s="3">
        <v>0</v>
      </c>
      <c r="L44" s="3">
        <v>1</v>
      </c>
      <c r="M44" s="3">
        <v>1</v>
      </c>
      <c r="N44" s="3">
        <v>0</v>
      </c>
      <c r="O44" s="12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</row>
    <row r="45" spans="1:20" ht="22.5" x14ac:dyDescent="0.2">
      <c r="B45" s="9"/>
      <c r="C45" s="7" t="s">
        <v>19</v>
      </c>
      <c r="D45" s="3">
        <v>0</v>
      </c>
      <c r="E45" s="12">
        <v>0</v>
      </c>
      <c r="F45" s="3">
        <v>0</v>
      </c>
      <c r="G45" s="3">
        <v>0</v>
      </c>
      <c r="H45" s="12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2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x14ac:dyDescent="0.2">
      <c r="B46" s="9"/>
      <c r="C46" s="7" t="s">
        <v>20</v>
      </c>
      <c r="D46" s="3">
        <v>0</v>
      </c>
      <c r="E46" s="12">
        <v>0</v>
      </c>
      <c r="F46" s="3">
        <v>0</v>
      </c>
      <c r="G46" s="3">
        <v>0</v>
      </c>
      <c r="H46" s="12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2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x14ac:dyDescent="0.2">
      <c r="B47" s="9"/>
      <c r="C47" s="7" t="s">
        <v>21</v>
      </c>
      <c r="D47" s="3">
        <v>1</v>
      </c>
      <c r="E47" s="12">
        <v>0</v>
      </c>
      <c r="F47" s="3">
        <v>0</v>
      </c>
      <c r="G47" s="3">
        <v>1</v>
      </c>
      <c r="H47" s="12">
        <v>0</v>
      </c>
      <c r="I47" s="3">
        <v>0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12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22.15" customHeight="1" x14ac:dyDescent="0.2">
      <c r="B48" s="9"/>
      <c r="C48" s="7" t="s">
        <v>22</v>
      </c>
      <c r="D48" s="3">
        <v>0</v>
      </c>
      <c r="E48" s="12">
        <v>0</v>
      </c>
      <c r="F48" s="3">
        <v>0</v>
      </c>
      <c r="G48" s="3">
        <v>0</v>
      </c>
      <c r="H48" s="12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2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2" x14ac:dyDescent="0.2">
      <c r="B49" s="9"/>
      <c r="C49" s="7" t="s">
        <v>23</v>
      </c>
      <c r="D49" s="3">
        <v>0</v>
      </c>
      <c r="E49" s="12">
        <v>0</v>
      </c>
      <c r="F49" s="3">
        <v>0</v>
      </c>
      <c r="G49" s="3">
        <v>0</v>
      </c>
      <c r="H49" s="12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2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2" x14ac:dyDescent="0.2">
      <c r="B50" s="9"/>
      <c r="C50" s="7" t="s">
        <v>24</v>
      </c>
      <c r="D50" s="3">
        <v>0</v>
      </c>
      <c r="E50" s="12">
        <v>0</v>
      </c>
      <c r="F50" s="3">
        <v>0</v>
      </c>
      <c r="G50" s="3">
        <v>0</v>
      </c>
      <c r="H50" s="12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2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2" x14ac:dyDescent="0.2">
      <c r="B51" s="9"/>
      <c r="C51" s="7" t="s">
        <v>25</v>
      </c>
      <c r="D51" s="3">
        <v>0</v>
      </c>
      <c r="E51" s="12">
        <v>0</v>
      </c>
      <c r="F51" s="3">
        <v>0</v>
      </c>
      <c r="G51" s="3">
        <v>0</v>
      </c>
      <c r="H51" s="12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2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2" x14ac:dyDescent="0.2">
      <c r="B52" s="9"/>
      <c r="C52" s="7" t="s">
        <v>26</v>
      </c>
      <c r="D52" s="3">
        <v>0</v>
      </c>
      <c r="E52" s="12">
        <v>0</v>
      </c>
      <c r="F52" s="3">
        <v>0</v>
      </c>
      <c r="G52" s="3">
        <v>0</v>
      </c>
      <c r="H52" s="12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2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2" x14ac:dyDescent="0.2">
      <c r="B53" s="9"/>
      <c r="C53" s="7" t="s">
        <v>27</v>
      </c>
      <c r="D53" s="3">
        <v>0</v>
      </c>
      <c r="E53" s="12">
        <v>0</v>
      </c>
      <c r="F53" s="3">
        <v>0</v>
      </c>
      <c r="G53" s="3">
        <v>0</v>
      </c>
      <c r="H53" s="12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2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1:22" ht="22.9" customHeight="1" x14ac:dyDescent="0.2">
      <c r="B54" s="9"/>
      <c r="C54" s="7" t="s">
        <v>28</v>
      </c>
      <c r="D54" s="3">
        <v>0</v>
      </c>
      <c r="E54" s="12">
        <v>0</v>
      </c>
      <c r="F54" s="3">
        <v>0</v>
      </c>
      <c r="G54" s="3">
        <v>0</v>
      </c>
      <c r="H54" s="12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2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1:22" x14ac:dyDescent="0.2">
      <c r="B55" s="9"/>
      <c r="C55" s="7" t="s">
        <v>29</v>
      </c>
      <c r="D55" s="3">
        <v>0</v>
      </c>
      <c r="E55" s="12">
        <v>0</v>
      </c>
      <c r="F55" s="3">
        <v>0</v>
      </c>
      <c r="G55" s="3">
        <v>0</v>
      </c>
      <c r="H55" s="12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2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1:22" ht="21" customHeight="1" x14ac:dyDescent="0.2">
      <c r="B56" s="9"/>
      <c r="C56" s="7" t="s">
        <v>30</v>
      </c>
      <c r="D56" s="3">
        <v>4</v>
      </c>
      <c r="E56" s="12">
        <v>0</v>
      </c>
      <c r="F56" s="3">
        <v>4</v>
      </c>
      <c r="G56" s="3">
        <v>0</v>
      </c>
      <c r="H56" s="12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2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1:22" ht="24.6" customHeight="1" x14ac:dyDescent="0.2">
      <c r="B57" s="9"/>
      <c r="C57" s="64" t="s">
        <v>83</v>
      </c>
      <c r="D57" s="3">
        <v>0</v>
      </c>
      <c r="E57" s="12">
        <v>0</v>
      </c>
      <c r="F57" s="3">
        <v>0</v>
      </c>
      <c r="G57" s="3">
        <v>0</v>
      </c>
      <c r="H57" s="12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2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66" t="s">
        <v>84</v>
      </c>
      <c r="V57" s="65"/>
    </row>
    <row r="58" spans="1:22" ht="23.45" customHeight="1" x14ac:dyDescent="0.2">
      <c r="B58" s="9"/>
      <c r="C58" s="7" t="s">
        <v>31</v>
      </c>
      <c r="D58" s="3">
        <v>5</v>
      </c>
      <c r="E58" s="12">
        <v>0</v>
      </c>
      <c r="F58" s="3">
        <v>5</v>
      </c>
      <c r="G58" s="3">
        <v>0</v>
      </c>
      <c r="H58" s="12">
        <v>0</v>
      </c>
      <c r="I58" s="3">
        <v>1</v>
      </c>
      <c r="J58" s="3">
        <v>1</v>
      </c>
      <c r="K58" s="3">
        <v>0</v>
      </c>
      <c r="L58" s="3">
        <v>1</v>
      </c>
      <c r="M58" s="3">
        <v>0</v>
      </c>
      <c r="N58" s="3">
        <v>0</v>
      </c>
      <c r="O58" s="12">
        <v>0</v>
      </c>
      <c r="P58" s="3">
        <v>10</v>
      </c>
      <c r="Q58" s="3">
        <v>0</v>
      </c>
      <c r="R58" s="3">
        <v>0</v>
      </c>
      <c r="S58" s="3">
        <v>10</v>
      </c>
      <c r="T58" s="3">
        <v>0</v>
      </c>
    </row>
    <row r="59" spans="1:22" ht="45" x14ac:dyDescent="0.2">
      <c r="A59" s="5"/>
      <c r="B59" s="31" t="s">
        <v>76</v>
      </c>
      <c r="C59" s="32" t="s">
        <v>34</v>
      </c>
      <c r="D59" s="33">
        <f>IF((F59+G59)=SUM(D60:D83),SUM(D60:D83),"`ОШ!`")</f>
        <v>0</v>
      </c>
      <c r="E59" s="33" t="s">
        <v>41</v>
      </c>
      <c r="F59" s="33">
        <f>SUM(F60:F83)</f>
        <v>0</v>
      </c>
      <c r="G59" s="33">
        <f>SUM(G60:G83)</f>
        <v>0</v>
      </c>
      <c r="H59" s="33" t="s">
        <v>41</v>
      </c>
      <c r="I59" s="33">
        <f>SUM(I60:I83)</f>
        <v>0</v>
      </c>
      <c r="J59" s="33">
        <f>IF(AND(G59+I59=SUM(J60:J83),K59+L59=SUM(J60:J83)),SUM(J60:J83),"`ОШ!`")</f>
        <v>0</v>
      </c>
      <c r="K59" s="33">
        <f>SUM(K60:K83)</f>
        <v>0</v>
      </c>
      <c r="L59" s="33">
        <f>SUM(L60:L83)</f>
        <v>0</v>
      </c>
      <c r="M59" s="33">
        <f>SUM(M60:M83)</f>
        <v>0</v>
      </c>
      <c r="N59" s="33">
        <f>SUM(N60:N83)</f>
        <v>0</v>
      </c>
      <c r="O59" s="33" t="s">
        <v>41</v>
      </c>
      <c r="P59" s="33">
        <f>IF((R59+S59+T59)=SUM(P60:P83),SUM(P60:P83),"`ОШИБКА!`")</f>
        <v>0</v>
      </c>
      <c r="Q59" s="33">
        <f>SUM(Q60:Q83)</f>
        <v>0</v>
      </c>
      <c r="R59" s="33">
        <f>SUM(R60:R83)</f>
        <v>0</v>
      </c>
      <c r="S59" s="33">
        <f>SUM(S60:S83)</f>
        <v>0</v>
      </c>
      <c r="T59" s="33">
        <f>SUM(T60:T83)</f>
        <v>0</v>
      </c>
    </row>
    <row r="60" spans="1:22" x14ac:dyDescent="0.2">
      <c r="B60" s="11"/>
      <c r="C60" s="7" t="s">
        <v>9</v>
      </c>
      <c r="D60" s="41"/>
      <c r="E60" s="42"/>
      <c r="F60" s="41"/>
      <c r="G60" s="41"/>
      <c r="H60" s="42"/>
      <c r="I60" s="41"/>
      <c r="J60" s="41"/>
      <c r="K60" s="41"/>
      <c r="L60" s="41"/>
      <c r="M60" s="41"/>
      <c r="N60" s="41"/>
      <c r="O60" s="42"/>
      <c r="P60" s="41"/>
      <c r="Q60" s="41"/>
      <c r="R60" s="41"/>
      <c r="S60" s="41"/>
      <c r="T60" s="41"/>
    </row>
    <row r="61" spans="1:22" x14ac:dyDescent="0.2">
      <c r="B61" s="9"/>
      <c r="C61" s="7" t="s">
        <v>10</v>
      </c>
      <c r="D61" s="41"/>
      <c r="E61" s="42"/>
      <c r="F61" s="41"/>
      <c r="G61" s="41"/>
      <c r="H61" s="42"/>
      <c r="I61" s="41"/>
      <c r="J61" s="41"/>
      <c r="K61" s="41"/>
      <c r="L61" s="41"/>
      <c r="M61" s="41"/>
      <c r="N61" s="41"/>
      <c r="O61" s="42"/>
      <c r="P61" s="41"/>
      <c r="Q61" s="41"/>
      <c r="R61" s="41"/>
      <c r="S61" s="41"/>
      <c r="T61" s="41"/>
    </row>
    <row r="62" spans="1:22" x14ac:dyDescent="0.2">
      <c r="B62" s="9"/>
      <c r="C62" s="7" t="s">
        <v>11</v>
      </c>
      <c r="D62" s="41"/>
      <c r="E62" s="42"/>
      <c r="F62" s="41"/>
      <c r="G62" s="41"/>
      <c r="H62" s="42"/>
      <c r="I62" s="41"/>
      <c r="J62" s="41"/>
      <c r="K62" s="41"/>
      <c r="L62" s="41"/>
      <c r="M62" s="41"/>
      <c r="N62" s="41"/>
      <c r="O62" s="42"/>
      <c r="P62" s="41"/>
      <c r="Q62" s="41"/>
      <c r="R62" s="41"/>
      <c r="S62" s="41"/>
      <c r="T62" s="41"/>
    </row>
    <row r="63" spans="1:22" x14ac:dyDescent="0.2">
      <c r="B63" s="9"/>
      <c r="C63" s="7" t="s">
        <v>12</v>
      </c>
      <c r="D63" s="41"/>
      <c r="E63" s="42"/>
      <c r="F63" s="41"/>
      <c r="G63" s="41"/>
      <c r="H63" s="42"/>
      <c r="I63" s="41"/>
      <c r="J63" s="41"/>
      <c r="K63" s="41"/>
      <c r="L63" s="41"/>
      <c r="M63" s="41"/>
      <c r="N63" s="41"/>
      <c r="O63" s="42"/>
      <c r="P63" s="41"/>
      <c r="Q63" s="41"/>
      <c r="R63" s="41"/>
      <c r="S63" s="41"/>
      <c r="T63" s="41"/>
    </row>
    <row r="64" spans="1:22" x14ac:dyDescent="0.2">
      <c r="B64" s="9"/>
      <c r="C64" s="7" t="s">
        <v>13</v>
      </c>
      <c r="D64" s="41"/>
      <c r="E64" s="42"/>
      <c r="F64" s="41"/>
      <c r="G64" s="41"/>
      <c r="H64" s="42"/>
      <c r="I64" s="41"/>
      <c r="J64" s="41"/>
      <c r="K64" s="41"/>
      <c r="L64" s="41"/>
      <c r="M64" s="41"/>
      <c r="N64" s="41"/>
      <c r="O64" s="42"/>
      <c r="P64" s="41"/>
      <c r="Q64" s="41"/>
      <c r="R64" s="41"/>
      <c r="S64" s="41"/>
      <c r="T64" s="41"/>
    </row>
    <row r="65" spans="2:20" x14ac:dyDescent="0.2">
      <c r="B65" s="9"/>
      <c r="C65" s="7" t="s">
        <v>14</v>
      </c>
      <c r="D65" s="41"/>
      <c r="E65" s="42"/>
      <c r="F65" s="41"/>
      <c r="G65" s="41"/>
      <c r="H65" s="42"/>
      <c r="I65" s="41"/>
      <c r="J65" s="41"/>
      <c r="K65" s="41"/>
      <c r="L65" s="41"/>
      <c r="M65" s="41"/>
      <c r="N65" s="41"/>
      <c r="O65" s="42"/>
      <c r="P65" s="41"/>
      <c r="Q65" s="41"/>
      <c r="R65" s="41"/>
      <c r="S65" s="41"/>
      <c r="T65" s="41"/>
    </row>
    <row r="66" spans="2:20" x14ac:dyDescent="0.2">
      <c r="B66" s="9"/>
      <c r="C66" s="7" t="s">
        <v>15</v>
      </c>
      <c r="D66" s="41"/>
      <c r="E66" s="42"/>
      <c r="F66" s="41"/>
      <c r="G66" s="41"/>
      <c r="H66" s="42"/>
      <c r="I66" s="41"/>
      <c r="J66" s="41"/>
      <c r="K66" s="41"/>
      <c r="L66" s="41"/>
      <c r="M66" s="41"/>
      <c r="N66" s="41"/>
      <c r="O66" s="42"/>
      <c r="P66" s="41"/>
      <c r="Q66" s="41"/>
      <c r="R66" s="41"/>
      <c r="S66" s="41"/>
      <c r="T66" s="41"/>
    </row>
    <row r="67" spans="2:20" x14ac:dyDescent="0.2">
      <c r="B67" s="9"/>
      <c r="C67" s="7" t="s">
        <v>16</v>
      </c>
      <c r="D67" s="41"/>
      <c r="E67" s="42"/>
      <c r="F67" s="41"/>
      <c r="G67" s="41"/>
      <c r="H67" s="42"/>
      <c r="I67" s="41"/>
      <c r="J67" s="41"/>
      <c r="K67" s="41"/>
      <c r="L67" s="41"/>
      <c r="M67" s="41"/>
      <c r="N67" s="41"/>
      <c r="O67" s="42"/>
      <c r="P67" s="41"/>
      <c r="Q67" s="41"/>
      <c r="R67" s="41"/>
      <c r="S67" s="41"/>
      <c r="T67" s="41"/>
    </row>
    <row r="68" spans="2:20" ht="33.75" x14ac:dyDescent="0.2">
      <c r="B68" s="9"/>
      <c r="C68" s="7" t="s">
        <v>17</v>
      </c>
      <c r="D68" s="41"/>
      <c r="E68" s="42"/>
      <c r="F68" s="41"/>
      <c r="G68" s="41"/>
      <c r="H68" s="42"/>
      <c r="I68" s="41"/>
      <c r="J68" s="41"/>
      <c r="K68" s="41"/>
      <c r="L68" s="41"/>
      <c r="M68" s="41"/>
      <c r="N68" s="41"/>
      <c r="O68" s="42"/>
      <c r="P68" s="41"/>
      <c r="Q68" s="41"/>
      <c r="R68" s="41"/>
      <c r="S68" s="41"/>
      <c r="T68" s="41"/>
    </row>
    <row r="69" spans="2:20" x14ac:dyDescent="0.2">
      <c r="B69" s="9"/>
      <c r="C69" s="7" t="s">
        <v>18</v>
      </c>
      <c r="D69" s="41"/>
      <c r="E69" s="42"/>
      <c r="F69" s="41"/>
      <c r="G69" s="41"/>
      <c r="H69" s="42"/>
      <c r="I69" s="41"/>
      <c r="J69" s="41"/>
      <c r="K69" s="41"/>
      <c r="L69" s="41"/>
      <c r="M69" s="41"/>
      <c r="N69" s="41"/>
      <c r="O69" s="42"/>
      <c r="P69" s="41"/>
      <c r="Q69" s="41"/>
      <c r="R69" s="41"/>
      <c r="S69" s="41"/>
      <c r="T69" s="41"/>
    </row>
    <row r="70" spans="2:20" ht="22.5" x14ac:dyDescent="0.2">
      <c r="B70" s="9"/>
      <c r="C70" s="7" t="s">
        <v>19</v>
      </c>
      <c r="D70" s="41"/>
      <c r="E70" s="42"/>
      <c r="F70" s="41"/>
      <c r="G70" s="41"/>
      <c r="H70" s="42"/>
      <c r="I70" s="41"/>
      <c r="J70" s="41"/>
      <c r="K70" s="41"/>
      <c r="L70" s="41"/>
      <c r="M70" s="41"/>
      <c r="N70" s="41"/>
      <c r="O70" s="42"/>
      <c r="P70" s="41"/>
      <c r="Q70" s="41"/>
      <c r="R70" s="41"/>
      <c r="S70" s="41"/>
      <c r="T70" s="41"/>
    </row>
    <row r="71" spans="2:20" x14ac:dyDescent="0.2">
      <c r="B71" s="9"/>
      <c r="C71" s="7" t="s">
        <v>20</v>
      </c>
      <c r="D71" s="41"/>
      <c r="E71" s="42"/>
      <c r="F71" s="41"/>
      <c r="G71" s="41"/>
      <c r="H71" s="42"/>
      <c r="I71" s="41"/>
      <c r="J71" s="41"/>
      <c r="K71" s="41"/>
      <c r="L71" s="41"/>
      <c r="M71" s="41"/>
      <c r="N71" s="41"/>
      <c r="O71" s="42"/>
      <c r="P71" s="41"/>
      <c r="Q71" s="41"/>
      <c r="R71" s="41"/>
      <c r="S71" s="41"/>
      <c r="T71" s="41"/>
    </row>
    <row r="72" spans="2:20" x14ac:dyDescent="0.2">
      <c r="B72" s="9"/>
      <c r="C72" s="7" t="s">
        <v>21</v>
      </c>
      <c r="D72" s="41"/>
      <c r="E72" s="42"/>
      <c r="F72" s="41"/>
      <c r="G72" s="41"/>
      <c r="H72" s="42"/>
      <c r="I72" s="41"/>
      <c r="J72" s="41"/>
      <c r="K72" s="41"/>
      <c r="L72" s="41"/>
      <c r="M72" s="41"/>
      <c r="N72" s="41"/>
      <c r="O72" s="42"/>
      <c r="P72" s="41"/>
      <c r="Q72" s="41"/>
      <c r="R72" s="41"/>
      <c r="S72" s="41"/>
      <c r="T72" s="41"/>
    </row>
    <row r="73" spans="2:20" ht="22.5" x14ac:dyDescent="0.2">
      <c r="B73" s="9"/>
      <c r="C73" s="7" t="s">
        <v>22</v>
      </c>
      <c r="D73" s="41"/>
      <c r="E73" s="42"/>
      <c r="F73" s="41"/>
      <c r="G73" s="41"/>
      <c r="H73" s="42"/>
      <c r="I73" s="41"/>
      <c r="J73" s="41"/>
      <c r="K73" s="41"/>
      <c r="L73" s="41"/>
      <c r="M73" s="41"/>
      <c r="N73" s="41"/>
      <c r="O73" s="42"/>
      <c r="P73" s="41"/>
      <c r="Q73" s="41"/>
      <c r="R73" s="41"/>
      <c r="S73" s="41"/>
      <c r="T73" s="41"/>
    </row>
    <row r="74" spans="2:20" x14ac:dyDescent="0.2">
      <c r="B74" s="9"/>
      <c r="C74" s="7" t="s">
        <v>23</v>
      </c>
      <c r="D74" s="41"/>
      <c r="E74" s="42"/>
      <c r="F74" s="41"/>
      <c r="G74" s="41"/>
      <c r="H74" s="42"/>
      <c r="I74" s="41"/>
      <c r="J74" s="41"/>
      <c r="K74" s="41"/>
      <c r="L74" s="41"/>
      <c r="M74" s="41"/>
      <c r="N74" s="41"/>
      <c r="O74" s="42"/>
      <c r="P74" s="41"/>
      <c r="Q74" s="41"/>
      <c r="R74" s="41"/>
      <c r="S74" s="41"/>
      <c r="T74" s="41"/>
    </row>
    <row r="75" spans="2:20" x14ac:dyDescent="0.2">
      <c r="B75" s="9"/>
      <c r="C75" s="7" t="s">
        <v>24</v>
      </c>
      <c r="D75" s="41"/>
      <c r="E75" s="42"/>
      <c r="F75" s="41"/>
      <c r="G75" s="41"/>
      <c r="H75" s="42"/>
      <c r="I75" s="41"/>
      <c r="J75" s="41"/>
      <c r="K75" s="41"/>
      <c r="L75" s="41"/>
      <c r="M75" s="41"/>
      <c r="N75" s="41"/>
      <c r="O75" s="42"/>
      <c r="P75" s="41"/>
      <c r="Q75" s="41"/>
      <c r="R75" s="41"/>
      <c r="S75" s="41"/>
      <c r="T75" s="41"/>
    </row>
    <row r="76" spans="2:20" x14ac:dyDescent="0.2">
      <c r="B76" s="9"/>
      <c r="C76" s="7" t="s">
        <v>25</v>
      </c>
      <c r="D76" s="41"/>
      <c r="E76" s="42"/>
      <c r="F76" s="41"/>
      <c r="G76" s="41"/>
      <c r="H76" s="42"/>
      <c r="I76" s="41"/>
      <c r="J76" s="41"/>
      <c r="K76" s="41"/>
      <c r="L76" s="41"/>
      <c r="M76" s="41"/>
      <c r="N76" s="41"/>
      <c r="O76" s="42"/>
      <c r="P76" s="41"/>
      <c r="Q76" s="41"/>
      <c r="R76" s="41"/>
      <c r="S76" s="41"/>
      <c r="T76" s="41"/>
    </row>
    <row r="77" spans="2:20" x14ac:dyDescent="0.2">
      <c r="B77" s="9"/>
      <c r="C77" s="7" t="s">
        <v>26</v>
      </c>
      <c r="D77" s="41"/>
      <c r="E77" s="42"/>
      <c r="F77" s="41"/>
      <c r="G77" s="41"/>
      <c r="H77" s="42"/>
      <c r="I77" s="41"/>
      <c r="J77" s="41"/>
      <c r="K77" s="41"/>
      <c r="L77" s="41"/>
      <c r="M77" s="41"/>
      <c r="N77" s="41"/>
      <c r="O77" s="42"/>
      <c r="P77" s="41"/>
      <c r="Q77" s="41"/>
      <c r="R77" s="41"/>
      <c r="S77" s="41"/>
      <c r="T77" s="41"/>
    </row>
    <row r="78" spans="2:20" x14ac:dyDescent="0.2">
      <c r="B78" s="9"/>
      <c r="C78" s="7" t="s">
        <v>27</v>
      </c>
      <c r="D78" s="41"/>
      <c r="E78" s="42"/>
      <c r="F78" s="41"/>
      <c r="G78" s="41"/>
      <c r="H78" s="42"/>
      <c r="I78" s="41"/>
      <c r="J78" s="41"/>
      <c r="K78" s="41"/>
      <c r="L78" s="41"/>
      <c r="M78" s="41"/>
      <c r="N78" s="41"/>
      <c r="O78" s="42"/>
      <c r="P78" s="41"/>
      <c r="Q78" s="41"/>
      <c r="R78" s="41"/>
      <c r="S78" s="41"/>
      <c r="T78" s="41"/>
    </row>
    <row r="79" spans="2:20" ht="22.5" x14ac:dyDescent="0.2">
      <c r="B79" s="9"/>
      <c r="C79" s="7" t="s">
        <v>28</v>
      </c>
      <c r="D79" s="41"/>
      <c r="E79" s="42"/>
      <c r="F79" s="41"/>
      <c r="G79" s="41"/>
      <c r="H79" s="42"/>
      <c r="I79" s="41"/>
      <c r="J79" s="41"/>
      <c r="K79" s="41"/>
      <c r="L79" s="41"/>
      <c r="M79" s="41"/>
      <c r="N79" s="41"/>
      <c r="O79" s="42"/>
      <c r="P79" s="41"/>
      <c r="Q79" s="41"/>
      <c r="R79" s="41"/>
      <c r="S79" s="41"/>
      <c r="T79" s="41"/>
    </row>
    <row r="80" spans="2:20" x14ac:dyDescent="0.2">
      <c r="B80" s="9"/>
      <c r="C80" s="7" t="s">
        <v>29</v>
      </c>
      <c r="D80" s="41"/>
      <c r="E80" s="42"/>
      <c r="F80" s="41"/>
      <c r="G80" s="41"/>
      <c r="H80" s="42"/>
      <c r="I80" s="41"/>
      <c r="J80" s="41"/>
      <c r="K80" s="41"/>
      <c r="L80" s="41"/>
      <c r="M80" s="41"/>
      <c r="N80" s="41"/>
      <c r="O80" s="42"/>
      <c r="P80" s="41"/>
      <c r="Q80" s="41"/>
      <c r="R80" s="41"/>
      <c r="S80" s="41"/>
      <c r="T80" s="41"/>
    </row>
    <row r="81" spans="1:21" ht="22.5" x14ac:dyDescent="0.2">
      <c r="B81" s="9"/>
      <c r="C81" s="7" t="s">
        <v>30</v>
      </c>
      <c r="D81" s="41"/>
      <c r="E81" s="42"/>
      <c r="F81" s="41"/>
      <c r="G81" s="41"/>
      <c r="H81" s="42"/>
      <c r="I81" s="41"/>
      <c r="J81" s="41"/>
      <c r="K81" s="41"/>
      <c r="L81" s="41"/>
      <c r="M81" s="41"/>
      <c r="N81" s="41"/>
      <c r="O81" s="42"/>
      <c r="P81" s="41"/>
      <c r="Q81" s="41"/>
      <c r="R81" s="41"/>
      <c r="S81" s="41"/>
      <c r="T81" s="41"/>
    </row>
    <row r="82" spans="1:21" ht="22.5" x14ac:dyDescent="0.2">
      <c r="B82" s="9"/>
      <c r="C82" s="64" t="s">
        <v>83</v>
      </c>
      <c r="D82" s="41"/>
      <c r="E82" s="42"/>
      <c r="F82" s="41"/>
      <c r="G82" s="41"/>
      <c r="H82" s="42"/>
      <c r="I82" s="41"/>
      <c r="J82" s="41"/>
      <c r="K82" s="41"/>
      <c r="L82" s="41"/>
      <c r="M82" s="41"/>
      <c r="N82" s="41"/>
      <c r="O82" s="42"/>
      <c r="P82" s="41"/>
      <c r="Q82" s="41"/>
      <c r="R82" s="41"/>
      <c r="S82" s="41"/>
      <c r="T82" s="41"/>
      <c r="U82" s="66" t="s">
        <v>84</v>
      </c>
    </row>
    <row r="83" spans="1:21" ht="22.5" x14ac:dyDescent="0.2">
      <c r="B83" s="9"/>
      <c r="C83" s="7" t="s">
        <v>31</v>
      </c>
      <c r="D83" s="41"/>
      <c r="E83" s="42"/>
      <c r="F83" s="41"/>
      <c r="G83" s="41"/>
      <c r="H83" s="42"/>
      <c r="I83" s="41"/>
      <c r="J83" s="41"/>
      <c r="K83" s="41"/>
      <c r="L83" s="41"/>
      <c r="M83" s="41"/>
      <c r="N83" s="41"/>
      <c r="O83" s="42"/>
      <c r="P83" s="41"/>
      <c r="Q83" s="41"/>
      <c r="R83" s="41"/>
      <c r="S83" s="41"/>
      <c r="T83" s="41"/>
    </row>
    <row r="84" spans="1:21" ht="24.6" customHeight="1" x14ac:dyDescent="0.2">
      <c r="A84" s="23"/>
      <c r="B84" s="34" t="s">
        <v>7</v>
      </c>
      <c r="C84" s="32" t="s">
        <v>34</v>
      </c>
      <c r="D84" s="33">
        <f>IF((F84+G84)=SUM(D85:D108),SUM(D85:D108),"`ОШ!`")</f>
        <v>79</v>
      </c>
      <c r="E84" s="33" t="s">
        <v>41</v>
      </c>
      <c r="F84" s="33">
        <f>SUM(F85:F108)</f>
        <v>59</v>
      </c>
      <c r="G84" s="33">
        <f>SUM(G85:G108)</f>
        <v>20</v>
      </c>
      <c r="H84" s="33" t="s">
        <v>41</v>
      </c>
      <c r="I84" s="33">
        <f>SUM(I85:I108)</f>
        <v>0</v>
      </c>
      <c r="J84" s="33">
        <f>IF(AND(G84+I84=SUM(J85:J108),K84+L84=SUM(J85:J108)),SUM(J85:J108),"`ОШ!`")</f>
        <v>20</v>
      </c>
      <c r="K84" s="33">
        <f>SUM(K85:K108)</f>
        <v>6</v>
      </c>
      <c r="L84" s="33">
        <f>SUM(L85:L108)</f>
        <v>14</v>
      </c>
      <c r="M84" s="33">
        <f>SUM(M85:M108)</f>
        <v>2</v>
      </c>
      <c r="N84" s="33">
        <f>SUM(N85:N108)</f>
        <v>0</v>
      </c>
      <c r="O84" s="33" t="s">
        <v>41</v>
      </c>
      <c r="P84" s="33">
        <f>IF((R84+S84+T84)=SUM(P85:P108),SUM(P85:P108),"`ОШИБКА!`")</f>
        <v>9</v>
      </c>
      <c r="Q84" s="33">
        <f>SUM(Q85:Q108)</f>
        <v>0</v>
      </c>
      <c r="R84" s="33">
        <f>SUM(R85:R108)</f>
        <v>7</v>
      </c>
      <c r="S84" s="33">
        <f>SUM(S85:S108)</f>
        <v>1</v>
      </c>
      <c r="T84" s="33">
        <f>SUM(T85:T108)</f>
        <v>1</v>
      </c>
    </row>
    <row r="85" spans="1:21" x14ac:dyDescent="0.2">
      <c r="B85" s="11"/>
      <c r="C85" s="7" t="s">
        <v>9</v>
      </c>
      <c r="D85" s="3"/>
      <c r="E85" s="12"/>
      <c r="F85" s="3"/>
      <c r="G85" s="3"/>
      <c r="H85" s="12"/>
      <c r="I85" s="3"/>
      <c r="J85" s="3"/>
      <c r="K85" s="3"/>
      <c r="L85" s="3"/>
      <c r="M85" s="3"/>
      <c r="N85" s="3"/>
      <c r="O85" s="12"/>
      <c r="P85" s="3"/>
      <c r="Q85" s="3"/>
      <c r="R85" s="3"/>
      <c r="S85" s="3"/>
      <c r="T85" s="3"/>
    </row>
    <row r="86" spans="1:21" x14ac:dyDescent="0.2">
      <c r="B86" s="9"/>
      <c r="C86" s="7" t="s">
        <v>10</v>
      </c>
      <c r="D86" s="3"/>
      <c r="E86" s="12"/>
      <c r="F86" s="3"/>
      <c r="G86" s="3"/>
      <c r="H86" s="12"/>
      <c r="I86" s="3"/>
      <c r="J86" s="3"/>
      <c r="K86" s="3"/>
      <c r="L86" s="3"/>
      <c r="M86" s="3"/>
      <c r="N86" s="3"/>
      <c r="O86" s="12"/>
      <c r="P86" s="3"/>
      <c r="Q86" s="3"/>
      <c r="R86" s="3"/>
      <c r="S86" s="3"/>
      <c r="T86" s="3"/>
    </row>
    <row r="87" spans="1:21" x14ac:dyDescent="0.2">
      <c r="B87" s="9"/>
      <c r="C87" s="7" t="s">
        <v>11</v>
      </c>
      <c r="D87" s="3"/>
      <c r="E87" s="12"/>
      <c r="F87" s="3"/>
      <c r="G87" s="3"/>
      <c r="H87" s="12"/>
      <c r="I87" s="3"/>
      <c r="J87" s="3"/>
      <c r="K87" s="3"/>
      <c r="L87" s="3"/>
      <c r="M87" s="3"/>
      <c r="N87" s="3"/>
      <c r="O87" s="12"/>
      <c r="P87" s="3"/>
      <c r="Q87" s="3"/>
      <c r="R87" s="3"/>
      <c r="S87" s="3"/>
      <c r="T87" s="3"/>
    </row>
    <row r="88" spans="1:21" x14ac:dyDescent="0.2">
      <c r="B88" s="9"/>
      <c r="C88" s="7" t="s">
        <v>12</v>
      </c>
      <c r="D88" s="3"/>
      <c r="E88" s="12"/>
      <c r="F88" s="3"/>
      <c r="G88" s="3"/>
      <c r="H88" s="12"/>
      <c r="I88" s="3"/>
      <c r="J88" s="3"/>
      <c r="K88" s="3"/>
      <c r="L88" s="3"/>
      <c r="M88" s="3"/>
      <c r="N88" s="3"/>
      <c r="O88" s="12"/>
      <c r="P88" s="3"/>
      <c r="Q88" s="3"/>
      <c r="R88" s="3"/>
      <c r="S88" s="3"/>
      <c r="T88" s="3"/>
    </row>
    <row r="89" spans="1:21" x14ac:dyDescent="0.2">
      <c r="B89" s="9"/>
      <c r="C89" s="7" t="s">
        <v>13</v>
      </c>
      <c r="D89" s="3">
        <v>1</v>
      </c>
      <c r="E89" s="12"/>
      <c r="F89" s="3">
        <v>1</v>
      </c>
      <c r="G89" s="3"/>
      <c r="H89" s="12"/>
      <c r="I89" s="3"/>
      <c r="J89" s="3"/>
      <c r="K89" s="3"/>
      <c r="L89" s="3"/>
      <c r="M89" s="3"/>
      <c r="N89" s="3"/>
      <c r="O89" s="12"/>
      <c r="P89" s="3"/>
      <c r="Q89" s="3"/>
      <c r="R89" s="3"/>
      <c r="S89" s="3"/>
      <c r="T89" s="3"/>
    </row>
    <row r="90" spans="1:21" x14ac:dyDescent="0.2">
      <c r="B90" s="9"/>
      <c r="C90" s="7" t="s">
        <v>14</v>
      </c>
      <c r="D90" s="3"/>
      <c r="E90" s="12"/>
      <c r="F90" s="3"/>
      <c r="G90" s="3"/>
      <c r="H90" s="12"/>
      <c r="I90" s="3"/>
      <c r="J90" s="3"/>
      <c r="K90" s="3"/>
      <c r="L90" s="3"/>
      <c r="M90" s="3"/>
      <c r="N90" s="3"/>
      <c r="O90" s="12"/>
      <c r="P90" s="3"/>
      <c r="Q90" s="3"/>
      <c r="R90" s="3"/>
      <c r="S90" s="3"/>
      <c r="T90" s="3"/>
    </row>
    <row r="91" spans="1:21" x14ac:dyDescent="0.2">
      <c r="B91" s="9"/>
      <c r="C91" s="7" t="s">
        <v>15</v>
      </c>
      <c r="D91" s="3"/>
      <c r="E91" s="12"/>
      <c r="F91" s="3"/>
      <c r="G91" s="3"/>
      <c r="H91" s="12"/>
      <c r="I91" s="3"/>
      <c r="J91" s="3"/>
      <c r="K91" s="3"/>
      <c r="L91" s="3"/>
      <c r="M91" s="3"/>
      <c r="N91" s="3"/>
      <c r="O91" s="12"/>
      <c r="P91" s="3"/>
      <c r="Q91" s="3"/>
      <c r="R91" s="3"/>
      <c r="S91" s="3"/>
      <c r="T91" s="3"/>
    </row>
    <row r="92" spans="1:21" x14ac:dyDescent="0.2">
      <c r="B92" s="9"/>
      <c r="C92" s="7" t="s">
        <v>16</v>
      </c>
      <c r="D92" s="3"/>
      <c r="E92" s="12"/>
      <c r="F92" s="3"/>
      <c r="G92" s="3"/>
      <c r="H92" s="12"/>
      <c r="I92" s="3"/>
      <c r="J92" s="3"/>
      <c r="K92" s="3"/>
      <c r="L92" s="3"/>
      <c r="M92" s="3"/>
      <c r="N92" s="3"/>
      <c r="O92" s="12"/>
      <c r="P92" s="3"/>
      <c r="Q92" s="3"/>
      <c r="R92" s="3"/>
      <c r="S92" s="3"/>
      <c r="T92" s="3"/>
    </row>
    <row r="93" spans="1:21" ht="22.9" customHeight="1" x14ac:dyDescent="0.2">
      <c r="B93" s="9"/>
      <c r="C93" s="7" t="s">
        <v>17</v>
      </c>
      <c r="D93" s="3"/>
      <c r="E93" s="12"/>
      <c r="F93" s="3"/>
      <c r="G93" s="3"/>
      <c r="H93" s="12"/>
      <c r="I93" s="3"/>
      <c r="J93" s="3"/>
      <c r="K93" s="3"/>
      <c r="L93" s="3"/>
      <c r="M93" s="3"/>
      <c r="N93" s="3"/>
      <c r="O93" s="12"/>
      <c r="P93" s="3"/>
      <c r="Q93" s="3"/>
      <c r="R93" s="3"/>
      <c r="S93" s="3"/>
      <c r="T93" s="3"/>
    </row>
    <row r="94" spans="1:21" x14ac:dyDescent="0.2">
      <c r="B94" s="9"/>
      <c r="C94" s="7" t="s">
        <v>18</v>
      </c>
      <c r="D94" s="3"/>
      <c r="E94" s="12"/>
      <c r="F94" s="3"/>
      <c r="G94" s="3"/>
      <c r="H94" s="12"/>
      <c r="I94" s="3"/>
      <c r="J94" s="3"/>
      <c r="K94" s="3"/>
      <c r="L94" s="3"/>
      <c r="M94" s="3"/>
      <c r="N94" s="3"/>
      <c r="O94" s="12"/>
      <c r="P94" s="3"/>
      <c r="Q94" s="3"/>
      <c r="R94" s="3"/>
      <c r="S94" s="3"/>
      <c r="T94" s="3"/>
    </row>
    <row r="95" spans="1:21" ht="22.5" x14ac:dyDescent="0.2">
      <c r="B95" s="9"/>
      <c r="C95" s="7" t="s">
        <v>19</v>
      </c>
      <c r="D95" s="3"/>
      <c r="E95" s="12"/>
      <c r="F95" s="3"/>
      <c r="G95" s="3"/>
      <c r="H95" s="12"/>
      <c r="I95" s="3"/>
      <c r="J95" s="3"/>
      <c r="K95" s="3"/>
      <c r="L95" s="3"/>
      <c r="M95" s="3"/>
      <c r="N95" s="3"/>
      <c r="O95" s="12"/>
      <c r="P95" s="3"/>
      <c r="Q95" s="3"/>
      <c r="R95" s="3"/>
      <c r="S95" s="3"/>
      <c r="T95" s="3"/>
    </row>
    <row r="96" spans="1:21" x14ac:dyDescent="0.2">
      <c r="B96" s="9"/>
      <c r="C96" s="7" t="s">
        <v>20</v>
      </c>
      <c r="D96" s="3"/>
      <c r="E96" s="12"/>
      <c r="F96" s="3"/>
      <c r="G96" s="3"/>
      <c r="H96" s="12"/>
      <c r="I96" s="3"/>
      <c r="J96" s="3"/>
      <c r="K96" s="3"/>
      <c r="L96" s="3"/>
      <c r="M96" s="3"/>
      <c r="N96" s="3"/>
      <c r="O96" s="12"/>
      <c r="P96" s="3"/>
      <c r="Q96" s="3"/>
      <c r="R96" s="3"/>
      <c r="S96" s="3"/>
      <c r="T96" s="3"/>
    </row>
    <row r="97" spans="1:21" x14ac:dyDescent="0.2">
      <c r="B97" s="9"/>
      <c r="C97" s="7" t="s">
        <v>21</v>
      </c>
      <c r="D97" s="3">
        <v>6</v>
      </c>
      <c r="E97" s="12"/>
      <c r="F97" s="3">
        <v>5</v>
      </c>
      <c r="G97" s="3">
        <v>1</v>
      </c>
      <c r="H97" s="12"/>
      <c r="I97" s="3"/>
      <c r="J97" s="3">
        <v>1</v>
      </c>
      <c r="K97" s="3">
        <v>1</v>
      </c>
      <c r="L97" s="3"/>
      <c r="M97" s="3"/>
      <c r="N97" s="3"/>
      <c r="O97" s="12"/>
      <c r="P97" s="3"/>
      <c r="Q97" s="3"/>
      <c r="R97" s="3"/>
      <c r="S97" s="3"/>
      <c r="T97" s="3"/>
    </row>
    <row r="98" spans="1:21" ht="22.9" customHeight="1" x14ac:dyDescent="0.2">
      <c r="B98" s="9"/>
      <c r="C98" s="7" t="s">
        <v>22</v>
      </c>
      <c r="D98" s="3"/>
      <c r="E98" s="12"/>
      <c r="F98" s="3"/>
      <c r="G98" s="3"/>
      <c r="H98" s="12"/>
      <c r="I98" s="3"/>
      <c r="J98" s="3"/>
      <c r="K98" s="3"/>
      <c r="L98" s="3"/>
      <c r="M98" s="3"/>
      <c r="N98" s="3"/>
      <c r="O98" s="12"/>
      <c r="P98" s="3"/>
      <c r="Q98" s="3"/>
      <c r="R98" s="3"/>
      <c r="S98" s="3"/>
      <c r="T98" s="3"/>
    </row>
    <row r="99" spans="1:21" x14ac:dyDescent="0.2">
      <c r="B99" s="9"/>
      <c r="C99" s="7" t="s">
        <v>23</v>
      </c>
      <c r="D99" s="3"/>
      <c r="E99" s="12"/>
      <c r="F99" s="3"/>
      <c r="G99" s="3"/>
      <c r="H99" s="12"/>
      <c r="I99" s="3"/>
      <c r="J99" s="3"/>
      <c r="K99" s="3"/>
      <c r="L99" s="3"/>
      <c r="M99" s="3"/>
      <c r="N99" s="3"/>
      <c r="O99" s="12"/>
      <c r="P99" s="3"/>
      <c r="Q99" s="3"/>
      <c r="R99" s="3"/>
      <c r="S99" s="3"/>
      <c r="T99" s="3"/>
    </row>
    <row r="100" spans="1:21" x14ac:dyDescent="0.2">
      <c r="B100" s="9"/>
      <c r="C100" s="7" t="s">
        <v>24</v>
      </c>
      <c r="D100" s="3"/>
      <c r="E100" s="12"/>
      <c r="F100" s="3"/>
      <c r="G100" s="3"/>
      <c r="H100" s="12"/>
      <c r="I100" s="3"/>
      <c r="J100" s="3"/>
      <c r="K100" s="3"/>
      <c r="L100" s="3"/>
      <c r="M100" s="3"/>
      <c r="N100" s="3"/>
      <c r="O100" s="12"/>
      <c r="P100" s="3"/>
      <c r="Q100" s="3"/>
      <c r="R100" s="3"/>
      <c r="S100" s="3"/>
      <c r="T100" s="3"/>
    </row>
    <row r="101" spans="1:21" x14ac:dyDescent="0.2">
      <c r="B101" s="9"/>
      <c r="C101" s="7" t="s">
        <v>25</v>
      </c>
      <c r="D101" s="3"/>
      <c r="E101" s="12"/>
      <c r="F101" s="3"/>
      <c r="G101" s="3"/>
      <c r="H101" s="12"/>
      <c r="I101" s="3"/>
      <c r="J101" s="3"/>
      <c r="K101" s="3"/>
      <c r="L101" s="3"/>
      <c r="M101" s="3"/>
      <c r="N101" s="3"/>
      <c r="O101" s="12"/>
      <c r="P101" s="3"/>
      <c r="Q101" s="3"/>
      <c r="R101" s="3"/>
      <c r="S101" s="3"/>
      <c r="T101" s="3"/>
    </row>
    <row r="102" spans="1:21" x14ac:dyDescent="0.2">
      <c r="B102" s="9"/>
      <c r="C102" s="7" t="s">
        <v>26</v>
      </c>
      <c r="D102" s="3"/>
      <c r="E102" s="12"/>
      <c r="F102" s="3"/>
      <c r="G102" s="3"/>
      <c r="H102" s="12"/>
      <c r="I102" s="3"/>
      <c r="J102" s="3"/>
      <c r="K102" s="3"/>
      <c r="L102" s="3"/>
      <c r="M102" s="3"/>
      <c r="N102" s="3"/>
      <c r="O102" s="12"/>
      <c r="P102" s="3"/>
      <c r="Q102" s="3"/>
      <c r="R102" s="3"/>
      <c r="S102" s="3"/>
      <c r="T102" s="3"/>
    </row>
    <row r="103" spans="1:21" x14ac:dyDescent="0.2">
      <c r="B103" s="9"/>
      <c r="C103" s="7" t="s">
        <v>27</v>
      </c>
      <c r="D103" s="3">
        <v>4</v>
      </c>
      <c r="E103" s="12"/>
      <c r="F103" s="3">
        <v>2</v>
      </c>
      <c r="G103" s="3">
        <v>2</v>
      </c>
      <c r="H103" s="12"/>
      <c r="I103" s="3"/>
      <c r="J103" s="3">
        <v>2</v>
      </c>
      <c r="K103" s="3">
        <v>1</v>
      </c>
      <c r="L103" s="3">
        <v>1</v>
      </c>
      <c r="M103" s="3"/>
      <c r="N103" s="3"/>
      <c r="O103" s="12"/>
      <c r="P103" s="3">
        <v>1</v>
      </c>
      <c r="Q103" s="3"/>
      <c r="R103" s="3">
        <v>1</v>
      </c>
      <c r="S103" s="3"/>
      <c r="T103" s="3"/>
    </row>
    <row r="104" spans="1:21" ht="22.15" customHeight="1" x14ac:dyDescent="0.2">
      <c r="B104" s="9"/>
      <c r="C104" s="7" t="s">
        <v>28</v>
      </c>
      <c r="D104" s="3"/>
      <c r="E104" s="12"/>
      <c r="F104" s="3"/>
      <c r="G104" s="3"/>
      <c r="H104" s="12"/>
      <c r="I104" s="3"/>
      <c r="J104" s="3"/>
      <c r="K104" s="3"/>
      <c r="L104" s="3"/>
      <c r="M104" s="3"/>
      <c r="N104" s="3"/>
      <c r="O104" s="12"/>
      <c r="P104" s="3"/>
      <c r="Q104" s="3"/>
      <c r="R104" s="3"/>
      <c r="S104" s="3"/>
      <c r="T104" s="3"/>
    </row>
    <row r="105" spans="1:21" x14ac:dyDescent="0.2">
      <c r="B105" s="9"/>
      <c r="C105" s="7" t="s">
        <v>29</v>
      </c>
      <c r="D105" s="3"/>
      <c r="E105" s="12"/>
      <c r="F105" s="3"/>
      <c r="G105" s="3"/>
      <c r="H105" s="12"/>
      <c r="I105" s="3"/>
      <c r="J105" s="3"/>
      <c r="K105" s="3"/>
      <c r="L105" s="3"/>
      <c r="M105" s="3"/>
      <c r="N105" s="3"/>
      <c r="O105" s="12"/>
      <c r="P105" s="3"/>
      <c r="Q105" s="3"/>
      <c r="R105" s="3"/>
      <c r="S105" s="3"/>
      <c r="T105" s="3"/>
    </row>
    <row r="106" spans="1:21" ht="22.9" customHeight="1" x14ac:dyDescent="0.2">
      <c r="B106" s="9"/>
      <c r="C106" s="7" t="s">
        <v>30</v>
      </c>
      <c r="D106" s="3">
        <v>8</v>
      </c>
      <c r="E106" s="12"/>
      <c r="F106" s="3">
        <v>7</v>
      </c>
      <c r="G106" s="3">
        <v>1</v>
      </c>
      <c r="H106" s="12"/>
      <c r="I106" s="3"/>
      <c r="J106" s="3">
        <v>1</v>
      </c>
      <c r="K106" s="3"/>
      <c r="L106" s="3">
        <v>1</v>
      </c>
      <c r="M106" s="3">
        <v>1</v>
      </c>
      <c r="N106" s="3"/>
      <c r="O106" s="12"/>
      <c r="P106" s="3"/>
      <c r="Q106" s="3"/>
      <c r="R106" s="3"/>
      <c r="S106" s="3"/>
      <c r="T106" s="3"/>
    </row>
    <row r="107" spans="1:21" ht="22.9" customHeight="1" x14ac:dyDescent="0.2">
      <c r="B107" s="9"/>
      <c r="C107" s="64" t="s">
        <v>83</v>
      </c>
      <c r="D107" s="3"/>
      <c r="E107" s="12"/>
      <c r="F107" s="3"/>
      <c r="G107" s="3"/>
      <c r="H107" s="12"/>
      <c r="I107" s="3"/>
      <c r="J107" s="3"/>
      <c r="K107" s="3"/>
      <c r="L107" s="3"/>
      <c r="M107" s="3"/>
      <c r="N107" s="3"/>
      <c r="O107" s="12"/>
      <c r="P107" s="3"/>
      <c r="Q107" s="3"/>
      <c r="R107" s="3"/>
      <c r="S107" s="3"/>
      <c r="T107" s="3"/>
      <c r="U107" s="66" t="s">
        <v>84</v>
      </c>
    </row>
    <row r="108" spans="1:21" ht="22.9" customHeight="1" x14ac:dyDescent="0.2">
      <c r="B108" s="10"/>
      <c r="C108" s="7" t="s">
        <v>31</v>
      </c>
      <c r="D108" s="3">
        <v>60</v>
      </c>
      <c r="E108" s="12"/>
      <c r="F108" s="3">
        <v>44</v>
      </c>
      <c r="G108" s="3">
        <v>16</v>
      </c>
      <c r="H108" s="12"/>
      <c r="I108" s="3"/>
      <c r="J108" s="3">
        <v>16</v>
      </c>
      <c r="K108" s="3">
        <v>4</v>
      </c>
      <c r="L108" s="3">
        <v>12</v>
      </c>
      <c r="M108" s="3">
        <v>1</v>
      </c>
      <c r="N108" s="3"/>
      <c r="O108" s="12"/>
      <c r="P108" s="3">
        <v>8</v>
      </c>
      <c r="Q108" s="3"/>
      <c r="R108" s="3">
        <v>6</v>
      </c>
      <c r="S108" s="3">
        <v>1</v>
      </c>
      <c r="T108" s="3">
        <v>1</v>
      </c>
    </row>
    <row r="109" spans="1:21" ht="34.15" customHeight="1" x14ac:dyDescent="0.2">
      <c r="A109" s="23"/>
      <c r="B109" s="34" t="s">
        <v>77</v>
      </c>
      <c r="C109" s="32" t="s">
        <v>34</v>
      </c>
      <c r="D109" s="33">
        <f>IF((E109+F109+G109)=SUM(D110:D133),SUM(D110:D133),"`ОШ!`")</f>
        <v>11</v>
      </c>
      <c r="E109" s="33">
        <f>SUM(E110:E133)</f>
        <v>0</v>
      </c>
      <c r="F109" s="33">
        <f>SUM(F110:F133)</f>
        <v>8</v>
      </c>
      <c r="G109" s="33">
        <f>SUM(G110:G133)</f>
        <v>3</v>
      </c>
      <c r="H109" s="33">
        <f>SUM(H110:H133)</f>
        <v>0</v>
      </c>
      <c r="I109" s="33">
        <f>SUM(I110:I133)</f>
        <v>0</v>
      </c>
      <c r="J109" s="33">
        <f>IF(AND(G109+I109=SUM(J110:J133),K109+L109=SUM(J110:J133)),SUM(J110:J133),"`ОШ!`")</f>
        <v>3</v>
      </c>
      <c r="K109" s="33">
        <f>SUM(K110:K133)</f>
        <v>1</v>
      </c>
      <c r="L109" s="33">
        <f t="shared" ref="L109:Q109" si="0">SUM(L110:L133)</f>
        <v>2</v>
      </c>
      <c r="M109" s="33">
        <f t="shared" si="0"/>
        <v>0</v>
      </c>
      <c r="N109" s="33">
        <f t="shared" si="0"/>
        <v>0</v>
      </c>
      <c r="O109" s="33">
        <f t="shared" si="0"/>
        <v>0</v>
      </c>
      <c r="P109" s="33">
        <f>IF((R109+S109+T109)=SUM(P110:P133),SUM(P110:P133),"`ОШИБКА!`")</f>
        <v>0</v>
      </c>
      <c r="Q109" s="33">
        <f t="shared" si="0"/>
        <v>4</v>
      </c>
      <c r="R109" s="33">
        <f>SUM(R110:R133)</f>
        <v>0</v>
      </c>
      <c r="S109" s="33">
        <f>SUM(S110:S133)</f>
        <v>0</v>
      </c>
      <c r="T109" s="33">
        <f>SUM(T110:T133)</f>
        <v>0</v>
      </c>
    </row>
    <row r="110" spans="1:21" x14ac:dyDescent="0.2">
      <c r="B110" s="11"/>
      <c r="C110" s="7" t="s">
        <v>9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</row>
    <row r="111" spans="1:21" x14ac:dyDescent="0.2">
      <c r="B111" s="9"/>
      <c r="C111" s="7" t="s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</row>
    <row r="112" spans="1:21" x14ac:dyDescent="0.2">
      <c r="B112" s="9"/>
      <c r="C112" s="7" t="s">
        <v>11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</row>
    <row r="113" spans="2:20" x14ac:dyDescent="0.2">
      <c r="B113" s="9"/>
      <c r="C113" s="7" t="s">
        <v>12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</row>
    <row r="114" spans="2:20" x14ac:dyDescent="0.2">
      <c r="B114" s="9"/>
      <c r="C114" s="7" t="s">
        <v>13</v>
      </c>
      <c r="D114" s="3">
        <v>4</v>
      </c>
      <c r="E114" s="3">
        <v>0</v>
      </c>
      <c r="F114" s="3">
        <v>3</v>
      </c>
      <c r="G114" s="3">
        <v>1</v>
      </c>
      <c r="H114" s="3">
        <v>0</v>
      </c>
      <c r="I114" s="3">
        <v>0</v>
      </c>
      <c r="J114" s="3">
        <v>1</v>
      </c>
      <c r="K114" s="3">
        <v>0</v>
      </c>
      <c r="L114" s="3">
        <v>1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</row>
    <row r="115" spans="2:20" x14ac:dyDescent="0.2">
      <c r="B115" s="9"/>
      <c r="C115" s="7" t="s">
        <v>14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</row>
    <row r="116" spans="2:20" x14ac:dyDescent="0.2">
      <c r="B116" s="9"/>
      <c r="C116" s="7" t="s">
        <v>15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</row>
    <row r="117" spans="2:20" x14ac:dyDescent="0.2">
      <c r="B117" s="9"/>
      <c r="C117" s="7" t="s">
        <v>16</v>
      </c>
      <c r="D117" s="3">
        <v>2</v>
      </c>
      <c r="E117" s="3">
        <v>0</v>
      </c>
      <c r="F117" s="3">
        <v>2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</row>
    <row r="118" spans="2:20" ht="22.9" customHeight="1" x14ac:dyDescent="0.2">
      <c r="B118" s="9"/>
      <c r="C118" s="7" t="s">
        <v>17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</row>
    <row r="119" spans="2:20" x14ac:dyDescent="0.2">
      <c r="B119" s="9"/>
      <c r="C119" s="7" t="s">
        <v>18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</row>
    <row r="120" spans="2:20" ht="22.5" x14ac:dyDescent="0.2">
      <c r="B120" s="9"/>
      <c r="C120" s="7" t="s">
        <v>19</v>
      </c>
      <c r="D120" s="3">
        <v>1</v>
      </c>
      <c r="E120" s="3">
        <v>0</v>
      </c>
      <c r="F120" s="3">
        <v>1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</row>
    <row r="121" spans="2:20" x14ac:dyDescent="0.2">
      <c r="B121" s="9"/>
      <c r="C121" s="7" t="s">
        <v>20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</row>
    <row r="122" spans="2:20" x14ac:dyDescent="0.2">
      <c r="B122" s="9"/>
      <c r="C122" s="7" t="s">
        <v>21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</v>
      </c>
      <c r="R122" s="3">
        <v>0</v>
      </c>
      <c r="S122" s="3">
        <v>0</v>
      </c>
      <c r="T122" s="3">
        <v>0</v>
      </c>
    </row>
    <row r="123" spans="2:20" ht="22.9" customHeight="1" x14ac:dyDescent="0.2">
      <c r="B123" s="9"/>
      <c r="C123" s="7" t="s">
        <v>22</v>
      </c>
      <c r="D123" s="3">
        <v>1</v>
      </c>
      <c r="E123" s="3">
        <v>0</v>
      </c>
      <c r="F123" s="3">
        <v>0</v>
      </c>
      <c r="G123" s="3">
        <v>1</v>
      </c>
      <c r="H123" s="3">
        <v>0</v>
      </c>
      <c r="I123" s="3">
        <v>0</v>
      </c>
      <c r="J123" s="3">
        <v>1</v>
      </c>
      <c r="K123" s="3">
        <v>1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</row>
    <row r="124" spans="2:20" x14ac:dyDescent="0.2">
      <c r="B124" s="9"/>
      <c r="C124" s="7" t="s">
        <v>23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</row>
    <row r="125" spans="2:20" x14ac:dyDescent="0.2">
      <c r="B125" s="9"/>
      <c r="C125" s="7" t="s">
        <v>24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</row>
    <row r="126" spans="2:20" x14ac:dyDescent="0.2">
      <c r="B126" s="9"/>
      <c r="C126" s="7" t="s">
        <v>25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</row>
    <row r="127" spans="2:20" x14ac:dyDescent="0.2">
      <c r="B127" s="9"/>
      <c r="C127" s="7" t="s">
        <v>26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</row>
    <row r="128" spans="2:20" x14ac:dyDescent="0.2">
      <c r="B128" s="9"/>
      <c r="C128" s="7" t="s">
        <v>27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</row>
    <row r="129" spans="1:21" ht="22.9" customHeight="1" x14ac:dyDescent="0.2">
      <c r="B129" s="9"/>
      <c r="C129" s="7" t="s">
        <v>28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</row>
    <row r="130" spans="1:21" x14ac:dyDescent="0.2">
      <c r="B130" s="9"/>
      <c r="C130" s="7" t="s">
        <v>29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1</v>
      </c>
      <c r="R130" s="3">
        <v>0</v>
      </c>
      <c r="S130" s="3">
        <v>0</v>
      </c>
      <c r="T130" s="3">
        <v>0</v>
      </c>
    </row>
    <row r="131" spans="1:21" ht="22.9" customHeight="1" x14ac:dyDescent="0.2">
      <c r="B131" s="9"/>
      <c r="C131" s="7" t="s">
        <v>30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</row>
    <row r="132" spans="1:21" ht="22.9" customHeight="1" x14ac:dyDescent="0.2">
      <c r="B132" s="9"/>
      <c r="C132" s="64" t="s">
        <v>83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66" t="s">
        <v>84</v>
      </c>
    </row>
    <row r="133" spans="1:21" ht="22.9" customHeight="1" x14ac:dyDescent="0.2">
      <c r="B133" s="10"/>
      <c r="C133" s="7" t="s">
        <v>31</v>
      </c>
      <c r="D133" s="3">
        <v>3</v>
      </c>
      <c r="E133" s="3">
        <v>0</v>
      </c>
      <c r="F133" s="3">
        <v>2</v>
      </c>
      <c r="G133" s="3">
        <v>1</v>
      </c>
      <c r="H133" s="3">
        <v>0</v>
      </c>
      <c r="I133" s="3">
        <v>0</v>
      </c>
      <c r="J133" s="3">
        <v>1</v>
      </c>
      <c r="K133" s="3">
        <v>0</v>
      </c>
      <c r="L133" s="3">
        <v>1</v>
      </c>
      <c r="M133" s="3">
        <v>0</v>
      </c>
      <c r="N133" s="3">
        <v>0</v>
      </c>
      <c r="O133" s="3">
        <v>0</v>
      </c>
      <c r="P133" s="3">
        <v>0</v>
      </c>
      <c r="Q133" s="3">
        <v>2</v>
      </c>
      <c r="R133" s="3">
        <v>0</v>
      </c>
      <c r="S133" s="3">
        <v>0</v>
      </c>
      <c r="T133" s="3">
        <v>0</v>
      </c>
    </row>
    <row r="134" spans="1:21" ht="114.6" customHeight="1" x14ac:dyDescent="0.2">
      <c r="A134" s="35"/>
      <c r="B134" s="36" t="s">
        <v>33</v>
      </c>
      <c r="C134" s="32" t="s">
        <v>34</v>
      </c>
      <c r="D134" s="33">
        <f>IF((F134+G134)=SUM(D135:D158),SUM(D135:D158),"`ОШ!`")</f>
        <v>0</v>
      </c>
      <c r="E134" s="33" t="s">
        <v>41</v>
      </c>
      <c r="F134" s="33">
        <f>SUM(F135:F158)</f>
        <v>0</v>
      </c>
      <c r="G134" s="33">
        <f>SUM(G135:G158)</f>
        <v>0</v>
      </c>
      <c r="H134" s="33" t="s">
        <v>41</v>
      </c>
      <c r="I134" s="33">
        <f>SUM(I135:I158)</f>
        <v>0</v>
      </c>
      <c r="J134" s="33">
        <f>IF(AND(G134+I134=SUM(J135:J158),K134+L134=SUM(J135:J158)),SUM(J135:J158),"`ОШ!`")</f>
        <v>0</v>
      </c>
      <c r="K134" s="33">
        <f>SUM(K135:K158)</f>
        <v>0</v>
      </c>
      <c r="L134" s="33">
        <f>SUM(L135:L158)</f>
        <v>0</v>
      </c>
      <c r="M134" s="33">
        <f>SUM(M135:M158)</f>
        <v>0</v>
      </c>
      <c r="N134" s="33">
        <f>SUM(N135:N158)</f>
        <v>0</v>
      </c>
      <c r="O134" s="33">
        <f>SUM(O135:O158)</f>
        <v>0</v>
      </c>
      <c r="P134" s="33">
        <f>IF((R134+S134+T134)=SUM(P135:P158),SUM(P135:P158),"`ОШИБКА!`")</f>
        <v>0</v>
      </c>
      <c r="Q134" s="33">
        <f>SUM(Q135:Q158)</f>
        <v>0</v>
      </c>
      <c r="R134" s="33">
        <f>SUM(R135:R158)</f>
        <v>0</v>
      </c>
      <c r="S134" s="33">
        <f>SUM(S135:S158)</f>
        <v>0</v>
      </c>
      <c r="T134" s="33">
        <f>SUM(T135:T158)</f>
        <v>0</v>
      </c>
    </row>
    <row r="135" spans="1:21" x14ac:dyDescent="0.2">
      <c r="B135" s="11"/>
      <c r="C135" s="7" t="s">
        <v>9</v>
      </c>
      <c r="D135" s="3"/>
      <c r="E135" s="12"/>
      <c r="F135" s="3"/>
      <c r="G135" s="3"/>
      <c r="H135" s="1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1" x14ac:dyDescent="0.2">
      <c r="B136" s="9"/>
      <c r="C136" s="7" t="s">
        <v>10</v>
      </c>
      <c r="D136" s="3"/>
      <c r="E136" s="12"/>
      <c r="F136" s="3"/>
      <c r="G136" s="3"/>
      <c r="H136" s="1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1" x14ac:dyDescent="0.2">
      <c r="B137" s="9"/>
      <c r="C137" s="7" t="s">
        <v>11</v>
      </c>
      <c r="D137" s="3"/>
      <c r="E137" s="12"/>
      <c r="F137" s="3"/>
      <c r="G137" s="3"/>
      <c r="H137" s="1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1" x14ac:dyDescent="0.2">
      <c r="B138" s="9"/>
      <c r="C138" s="7" t="s">
        <v>12</v>
      </c>
      <c r="D138" s="3"/>
      <c r="E138" s="12"/>
      <c r="F138" s="3"/>
      <c r="G138" s="3"/>
      <c r="H138" s="1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1" x14ac:dyDescent="0.2">
      <c r="B139" s="9"/>
      <c r="C139" s="7" t="s">
        <v>13</v>
      </c>
      <c r="D139" s="3"/>
      <c r="E139" s="12"/>
      <c r="F139" s="3"/>
      <c r="G139" s="3"/>
      <c r="H139" s="1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1" x14ac:dyDescent="0.2">
      <c r="B140" s="9"/>
      <c r="C140" s="7" t="s">
        <v>14</v>
      </c>
      <c r="D140" s="3"/>
      <c r="E140" s="12"/>
      <c r="F140" s="3"/>
      <c r="G140" s="3"/>
      <c r="H140" s="1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1" x14ac:dyDescent="0.2">
      <c r="B141" s="9"/>
      <c r="C141" s="7" t="s">
        <v>15</v>
      </c>
      <c r="D141" s="3"/>
      <c r="E141" s="12"/>
      <c r="F141" s="3"/>
      <c r="G141" s="3"/>
      <c r="H141" s="1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1" x14ac:dyDescent="0.2">
      <c r="B142" s="9"/>
      <c r="C142" s="7" t="s">
        <v>16</v>
      </c>
      <c r="D142" s="3"/>
      <c r="E142" s="12"/>
      <c r="F142" s="3"/>
      <c r="G142" s="3"/>
      <c r="H142" s="1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1" ht="24" customHeight="1" x14ac:dyDescent="0.2">
      <c r="B143" s="9"/>
      <c r="C143" s="7" t="s">
        <v>17</v>
      </c>
      <c r="D143" s="3"/>
      <c r="E143" s="12"/>
      <c r="F143" s="3"/>
      <c r="G143" s="3"/>
      <c r="H143" s="1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1" x14ac:dyDescent="0.2">
      <c r="B144" s="9"/>
      <c r="C144" s="7" t="s">
        <v>18</v>
      </c>
      <c r="D144" s="3"/>
      <c r="E144" s="12"/>
      <c r="F144" s="3"/>
      <c r="G144" s="3"/>
      <c r="H144" s="1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1" ht="22.5" x14ac:dyDescent="0.2">
      <c r="B145" s="9"/>
      <c r="C145" s="7" t="s">
        <v>19</v>
      </c>
      <c r="D145" s="3"/>
      <c r="E145" s="12"/>
      <c r="F145" s="3"/>
      <c r="G145" s="3"/>
      <c r="H145" s="1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1" x14ac:dyDescent="0.2">
      <c r="B146" s="9"/>
      <c r="C146" s="7" t="s">
        <v>20</v>
      </c>
      <c r="D146" s="3"/>
      <c r="E146" s="12"/>
      <c r="F146" s="3"/>
      <c r="G146" s="3"/>
      <c r="H146" s="1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1" x14ac:dyDescent="0.2">
      <c r="B147" s="9"/>
      <c r="C147" s="7" t="s">
        <v>21</v>
      </c>
      <c r="D147" s="3"/>
      <c r="E147" s="12"/>
      <c r="F147" s="3"/>
      <c r="G147" s="3"/>
      <c r="H147" s="1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1" ht="22.9" customHeight="1" x14ac:dyDescent="0.2">
      <c r="B148" s="9"/>
      <c r="C148" s="7" t="s">
        <v>22</v>
      </c>
      <c r="D148" s="3"/>
      <c r="E148" s="12"/>
      <c r="F148" s="3"/>
      <c r="G148" s="3"/>
      <c r="H148" s="1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1" x14ac:dyDescent="0.2">
      <c r="B149" s="9"/>
      <c r="C149" s="7" t="s">
        <v>23</v>
      </c>
      <c r="D149" s="3"/>
      <c r="E149" s="12"/>
      <c r="F149" s="3"/>
      <c r="G149" s="3"/>
      <c r="H149" s="1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1" x14ac:dyDescent="0.2">
      <c r="B150" s="9"/>
      <c r="C150" s="7" t="s">
        <v>24</v>
      </c>
      <c r="D150" s="3"/>
      <c r="E150" s="12"/>
      <c r="F150" s="3"/>
      <c r="G150" s="3"/>
      <c r="H150" s="1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1" x14ac:dyDescent="0.2">
      <c r="B151" s="9"/>
      <c r="C151" s="7" t="s">
        <v>25</v>
      </c>
      <c r="D151" s="3"/>
      <c r="E151" s="12"/>
      <c r="F151" s="3"/>
      <c r="G151" s="3"/>
      <c r="H151" s="1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1" x14ac:dyDescent="0.2">
      <c r="B152" s="9"/>
      <c r="C152" s="7" t="s">
        <v>26</v>
      </c>
      <c r="D152" s="3"/>
      <c r="E152" s="12"/>
      <c r="F152" s="3"/>
      <c r="G152" s="3"/>
      <c r="H152" s="1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1" x14ac:dyDescent="0.2">
      <c r="B153" s="9"/>
      <c r="C153" s="7" t="s">
        <v>27</v>
      </c>
      <c r="D153" s="3"/>
      <c r="E153" s="12"/>
      <c r="F153" s="3"/>
      <c r="G153" s="3"/>
      <c r="H153" s="1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1" ht="22.9" customHeight="1" x14ac:dyDescent="0.2">
      <c r="B154" s="9"/>
      <c r="C154" s="7" t="s">
        <v>28</v>
      </c>
      <c r="D154" s="3"/>
      <c r="E154" s="12"/>
      <c r="F154" s="3"/>
      <c r="G154" s="3"/>
      <c r="H154" s="1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1" x14ac:dyDescent="0.2">
      <c r="B155" s="9"/>
      <c r="C155" s="7" t="s">
        <v>29</v>
      </c>
      <c r="D155" s="3"/>
      <c r="E155" s="12"/>
      <c r="F155" s="3"/>
      <c r="G155" s="3"/>
      <c r="H155" s="1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1" ht="21.6" customHeight="1" x14ac:dyDescent="0.2">
      <c r="B156" s="9"/>
      <c r="C156" s="7" t="s">
        <v>30</v>
      </c>
      <c r="D156" s="3"/>
      <c r="E156" s="12"/>
      <c r="F156" s="3"/>
      <c r="G156" s="3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1" ht="21.6" customHeight="1" x14ac:dyDescent="0.2">
      <c r="B157" s="9"/>
      <c r="C157" s="64" t="s">
        <v>83</v>
      </c>
      <c r="D157" s="3"/>
      <c r="E157" s="12"/>
      <c r="F157" s="3"/>
      <c r="G157" s="3"/>
      <c r="H157" s="1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66" t="s">
        <v>84</v>
      </c>
    </row>
    <row r="158" spans="1:21" ht="22.9" customHeight="1" x14ac:dyDescent="0.2">
      <c r="B158" s="10"/>
      <c r="C158" s="7" t="s">
        <v>31</v>
      </c>
      <c r="D158" s="3"/>
      <c r="E158" s="12"/>
      <c r="F158" s="3"/>
      <c r="G158" s="3"/>
      <c r="H158" s="1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1" ht="63.6" customHeight="1" x14ac:dyDescent="0.2">
      <c r="A159" s="35"/>
      <c r="B159" s="36" t="s">
        <v>1</v>
      </c>
      <c r="C159" s="32" t="s">
        <v>34</v>
      </c>
      <c r="D159" s="33">
        <f>IF((F159+G159)=SUM(D160:D183),SUM(D160:D183),"`ОШ!`")</f>
        <v>0</v>
      </c>
      <c r="E159" s="33" t="s">
        <v>41</v>
      </c>
      <c r="F159" s="33">
        <f>SUM(F160:F183)</f>
        <v>0</v>
      </c>
      <c r="G159" s="33">
        <f>SUM(G160:G183)</f>
        <v>0</v>
      </c>
      <c r="H159" s="33" t="s">
        <v>41</v>
      </c>
      <c r="I159" s="33">
        <f>SUM(I160:I183)</f>
        <v>0</v>
      </c>
      <c r="J159" s="33">
        <f>IF(AND(G159+I159=SUM(J160:J183),K159+L159=SUM(J160:J183)),SUM(J160:J183),"`ОШ!`")</f>
        <v>0</v>
      </c>
      <c r="K159" s="33">
        <f>SUM(K160:K183)</f>
        <v>0</v>
      </c>
      <c r="L159" s="33">
        <f>SUM(L160:L183)</f>
        <v>0</v>
      </c>
      <c r="M159" s="33">
        <f>SUM(M160:M183)</f>
        <v>0</v>
      </c>
      <c r="N159" s="33">
        <f>SUM(N160:N183)</f>
        <v>0</v>
      </c>
      <c r="O159" s="33">
        <f>SUM(O160:O183)</f>
        <v>0</v>
      </c>
      <c r="P159" s="33">
        <f>IF((R159+S159+T159)=SUM(P160:P183),SUM(P160:P183),"`ОШИБКА!`")</f>
        <v>0</v>
      </c>
      <c r="Q159" s="33">
        <f>SUM(Q160:Q183)</f>
        <v>0</v>
      </c>
      <c r="R159" s="33">
        <f>SUM(R160:R183)</f>
        <v>0</v>
      </c>
      <c r="S159" s="33">
        <f>SUM(S160:S183)</f>
        <v>0</v>
      </c>
      <c r="T159" s="33">
        <f>SUM(T160:T183)</f>
        <v>0</v>
      </c>
    </row>
    <row r="160" spans="1:21" s="6" customFormat="1" x14ac:dyDescent="0.2">
      <c r="B160" s="11"/>
      <c r="C160" s="7" t="s">
        <v>9</v>
      </c>
      <c r="D160" s="8"/>
      <c r="E160" s="12"/>
      <c r="F160" s="8"/>
      <c r="G160" s="8"/>
      <c r="H160" s="12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2:20" x14ac:dyDescent="0.2">
      <c r="B161" s="9"/>
      <c r="C161" s="7" t="s">
        <v>10</v>
      </c>
      <c r="D161" s="3"/>
      <c r="E161" s="12"/>
      <c r="F161" s="3"/>
      <c r="G161" s="3"/>
      <c r="H161" s="1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x14ac:dyDescent="0.2">
      <c r="B162" s="9"/>
      <c r="C162" s="7" t="s">
        <v>11</v>
      </c>
      <c r="D162" s="3"/>
      <c r="E162" s="12"/>
      <c r="F162" s="3"/>
      <c r="G162" s="3"/>
      <c r="H162" s="1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x14ac:dyDescent="0.2">
      <c r="B163" s="9"/>
      <c r="C163" s="7" t="s">
        <v>12</v>
      </c>
      <c r="D163" s="3"/>
      <c r="E163" s="12"/>
      <c r="F163" s="3"/>
      <c r="G163" s="3"/>
      <c r="H163" s="1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x14ac:dyDescent="0.2">
      <c r="B164" s="9"/>
      <c r="C164" s="7" t="s">
        <v>13</v>
      </c>
      <c r="D164" s="3"/>
      <c r="E164" s="12"/>
      <c r="F164" s="3"/>
      <c r="G164" s="3"/>
      <c r="H164" s="1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x14ac:dyDescent="0.2">
      <c r="B165" s="9"/>
      <c r="C165" s="7" t="s">
        <v>14</v>
      </c>
      <c r="D165" s="3"/>
      <c r="E165" s="12"/>
      <c r="F165" s="3"/>
      <c r="G165" s="3"/>
      <c r="H165" s="1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x14ac:dyDescent="0.2">
      <c r="B166" s="9"/>
      <c r="C166" s="7" t="s">
        <v>15</v>
      </c>
      <c r="D166" s="3"/>
      <c r="E166" s="12"/>
      <c r="F166" s="3"/>
      <c r="G166" s="3"/>
      <c r="H166" s="1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x14ac:dyDescent="0.2">
      <c r="B167" s="9"/>
      <c r="C167" s="7" t="s">
        <v>16</v>
      </c>
      <c r="D167" s="3"/>
      <c r="E167" s="12"/>
      <c r="F167" s="3"/>
      <c r="G167" s="3"/>
      <c r="H167" s="1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23.45" customHeight="1" x14ac:dyDescent="0.2">
      <c r="B168" s="9"/>
      <c r="C168" s="7" t="s">
        <v>17</v>
      </c>
      <c r="D168" s="3"/>
      <c r="E168" s="12"/>
      <c r="F168" s="3"/>
      <c r="G168" s="3"/>
      <c r="H168" s="1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x14ac:dyDescent="0.2">
      <c r="B169" s="9"/>
      <c r="C169" s="7" t="s">
        <v>18</v>
      </c>
      <c r="D169" s="3"/>
      <c r="E169" s="12"/>
      <c r="F169" s="3"/>
      <c r="G169" s="3"/>
      <c r="H169" s="1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22.5" x14ac:dyDescent="0.2">
      <c r="B170" s="9"/>
      <c r="C170" s="7" t="s">
        <v>19</v>
      </c>
      <c r="D170" s="3"/>
      <c r="E170" s="12"/>
      <c r="F170" s="3"/>
      <c r="G170" s="3"/>
      <c r="H170" s="1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x14ac:dyDescent="0.2">
      <c r="B171" s="9"/>
      <c r="C171" s="7" t="s">
        <v>20</v>
      </c>
      <c r="D171" s="3"/>
      <c r="E171" s="12"/>
      <c r="F171" s="3"/>
      <c r="G171" s="3"/>
      <c r="H171" s="1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x14ac:dyDescent="0.2">
      <c r="B172" s="9"/>
      <c r="C172" s="7" t="s">
        <v>21</v>
      </c>
      <c r="D172" s="3"/>
      <c r="E172" s="12"/>
      <c r="F172" s="3"/>
      <c r="G172" s="3"/>
      <c r="H172" s="1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23.45" customHeight="1" x14ac:dyDescent="0.2">
      <c r="B173" s="9"/>
      <c r="C173" s="7" t="s">
        <v>22</v>
      </c>
      <c r="D173" s="3"/>
      <c r="E173" s="12"/>
      <c r="F173" s="3"/>
      <c r="G173" s="3"/>
      <c r="H173" s="1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x14ac:dyDescent="0.2">
      <c r="B174" s="9"/>
      <c r="C174" s="7" t="s">
        <v>23</v>
      </c>
      <c r="D174" s="3"/>
      <c r="E174" s="12"/>
      <c r="F174" s="3"/>
      <c r="G174" s="3"/>
      <c r="H174" s="1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x14ac:dyDescent="0.2">
      <c r="B175" s="9"/>
      <c r="C175" s="7" t="s">
        <v>24</v>
      </c>
      <c r="D175" s="3"/>
      <c r="E175" s="12"/>
      <c r="F175" s="3"/>
      <c r="G175" s="3"/>
      <c r="H175" s="1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2:20" x14ac:dyDescent="0.2">
      <c r="B176" s="9"/>
      <c r="C176" s="7" t="s">
        <v>25</v>
      </c>
      <c r="D176" s="3"/>
      <c r="E176" s="12"/>
      <c r="F176" s="3"/>
      <c r="G176" s="3"/>
      <c r="H176" s="1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1" x14ac:dyDescent="0.2">
      <c r="B177" s="9"/>
      <c r="C177" s="7" t="s">
        <v>26</v>
      </c>
      <c r="D177" s="3"/>
      <c r="E177" s="12"/>
      <c r="F177" s="3"/>
      <c r="G177" s="3"/>
      <c r="H177" s="1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1" x14ac:dyDescent="0.2">
      <c r="B178" s="9"/>
      <c r="C178" s="7" t="s">
        <v>27</v>
      </c>
      <c r="D178" s="3"/>
      <c r="E178" s="12"/>
      <c r="F178" s="3"/>
      <c r="G178" s="3"/>
      <c r="H178" s="1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1" ht="21.6" customHeight="1" x14ac:dyDescent="0.2">
      <c r="B179" s="9"/>
      <c r="C179" s="7" t="s">
        <v>28</v>
      </c>
      <c r="D179" s="3"/>
      <c r="E179" s="12"/>
      <c r="F179" s="3"/>
      <c r="G179" s="3"/>
      <c r="H179" s="1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1" x14ac:dyDescent="0.2">
      <c r="B180" s="9"/>
      <c r="C180" s="7" t="s">
        <v>29</v>
      </c>
      <c r="D180" s="3"/>
      <c r="E180" s="12"/>
      <c r="F180" s="3"/>
      <c r="G180" s="3"/>
      <c r="H180" s="1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1" ht="21.6" customHeight="1" x14ac:dyDescent="0.2">
      <c r="B181" s="9"/>
      <c r="C181" s="7" t="s">
        <v>30</v>
      </c>
      <c r="D181" s="3"/>
      <c r="E181" s="12"/>
      <c r="F181" s="3"/>
      <c r="G181" s="3"/>
      <c r="H181" s="1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1" ht="21.6" customHeight="1" x14ac:dyDescent="0.2">
      <c r="B182" s="9"/>
      <c r="C182" s="64" t="s">
        <v>83</v>
      </c>
      <c r="D182" s="3"/>
      <c r="E182" s="12"/>
      <c r="F182" s="3"/>
      <c r="G182" s="3"/>
      <c r="H182" s="1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66" t="s">
        <v>84</v>
      </c>
    </row>
    <row r="183" spans="1:21" ht="22.9" customHeight="1" x14ac:dyDescent="0.2">
      <c r="B183" s="10"/>
      <c r="C183" s="7" t="s">
        <v>31</v>
      </c>
      <c r="D183" s="3"/>
      <c r="E183" s="12"/>
      <c r="F183" s="3"/>
      <c r="G183" s="3"/>
      <c r="H183" s="1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1" x14ac:dyDescent="0.2">
      <c r="A184" s="23"/>
      <c r="B184" s="114" t="s">
        <v>5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6"/>
    </row>
    <row r="185" spans="1:21" x14ac:dyDescent="0.2">
      <c r="A185" s="24"/>
      <c r="B185" s="37"/>
      <c r="C185" s="36" t="s">
        <v>9</v>
      </c>
      <c r="D185" s="38">
        <f t="shared" ref="D185:T185" si="1">D10+D35+D60+D85+D110+D135+D160</f>
        <v>13</v>
      </c>
      <c r="E185" s="38">
        <f t="shared" si="1"/>
        <v>0</v>
      </c>
      <c r="F185" s="38">
        <f t="shared" si="1"/>
        <v>13</v>
      </c>
      <c r="G185" s="38">
        <f t="shared" si="1"/>
        <v>0</v>
      </c>
      <c r="H185" s="38">
        <f t="shared" si="1"/>
        <v>0</v>
      </c>
      <c r="I185" s="38">
        <f t="shared" si="1"/>
        <v>0</v>
      </c>
      <c r="J185" s="38">
        <f t="shared" si="1"/>
        <v>0</v>
      </c>
      <c r="K185" s="38">
        <f t="shared" si="1"/>
        <v>0</v>
      </c>
      <c r="L185" s="38">
        <f t="shared" si="1"/>
        <v>0</v>
      </c>
      <c r="M185" s="38">
        <f t="shared" si="1"/>
        <v>0</v>
      </c>
      <c r="N185" s="38">
        <f t="shared" si="1"/>
        <v>0</v>
      </c>
      <c r="O185" s="38">
        <f t="shared" si="1"/>
        <v>0</v>
      </c>
      <c r="P185" s="38">
        <f t="shared" si="1"/>
        <v>0</v>
      </c>
      <c r="Q185" s="38">
        <f t="shared" si="1"/>
        <v>0</v>
      </c>
      <c r="R185" s="38">
        <f t="shared" si="1"/>
        <v>0</v>
      </c>
      <c r="S185" s="38">
        <f t="shared" si="1"/>
        <v>0</v>
      </c>
      <c r="T185" s="38">
        <f t="shared" si="1"/>
        <v>0</v>
      </c>
    </row>
    <row r="186" spans="1:21" x14ac:dyDescent="0.2">
      <c r="A186" s="27"/>
      <c r="B186" s="39"/>
      <c r="C186" s="36" t="s">
        <v>10</v>
      </c>
      <c r="D186" s="38">
        <f t="shared" ref="D186:T186" si="2">D11+D36+D61+D86+D111+D136+D161</f>
        <v>8</v>
      </c>
      <c r="E186" s="38">
        <f t="shared" si="2"/>
        <v>0</v>
      </c>
      <c r="F186" s="38">
        <f t="shared" si="2"/>
        <v>8</v>
      </c>
      <c r="G186" s="38">
        <f t="shared" si="2"/>
        <v>0</v>
      </c>
      <c r="H186" s="38">
        <f t="shared" si="2"/>
        <v>0</v>
      </c>
      <c r="I186" s="38">
        <f t="shared" si="2"/>
        <v>0</v>
      </c>
      <c r="J186" s="38">
        <f t="shared" si="2"/>
        <v>0</v>
      </c>
      <c r="K186" s="38">
        <f t="shared" si="2"/>
        <v>0</v>
      </c>
      <c r="L186" s="38">
        <f t="shared" si="2"/>
        <v>0</v>
      </c>
      <c r="M186" s="38">
        <f t="shared" si="2"/>
        <v>0</v>
      </c>
      <c r="N186" s="38">
        <f t="shared" si="2"/>
        <v>0</v>
      </c>
      <c r="O186" s="38">
        <f t="shared" si="2"/>
        <v>0</v>
      </c>
      <c r="P186" s="38">
        <f t="shared" si="2"/>
        <v>0</v>
      </c>
      <c r="Q186" s="38">
        <f t="shared" si="2"/>
        <v>0</v>
      </c>
      <c r="R186" s="38">
        <f t="shared" si="2"/>
        <v>0</v>
      </c>
      <c r="S186" s="38">
        <f t="shared" si="2"/>
        <v>0</v>
      </c>
      <c r="T186" s="38">
        <f t="shared" si="2"/>
        <v>0</v>
      </c>
    </row>
    <row r="187" spans="1:21" x14ac:dyDescent="0.2">
      <c r="A187" s="27"/>
      <c r="B187" s="39"/>
      <c r="C187" s="36" t="s">
        <v>11</v>
      </c>
      <c r="D187" s="38">
        <f t="shared" ref="D187:T187" si="3">D12+D37+D62+D87+D112+D137+D162</f>
        <v>0</v>
      </c>
      <c r="E187" s="38">
        <f t="shared" si="3"/>
        <v>0</v>
      </c>
      <c r="F187" s="38">
        <f t="shared" si="3"/>
        <v>0</v>
      </c>
      <c r="G187" s="38">
        <f t="shared" si="3"/>
        <v>0</v>
      </c>
      <c r="H187" s="38">
        <f t="shared" si="3"/>
        <v>0</v>
      </c>
      <c r="I187" s="38">
        <f t="shared" si="3"/>
        <v>0</v>
      </c>
      <c r="J187" s="38">
        <f t="shared" si="3"/>
        <v>0</v>
      </c>
      <c r="K187" s="38">
        <f t="shared" si="3"/>
        <v>0</v>
      </c>
      <c r="L187" s="38">
        <f t="shared" si="3"/>
        <v>0</v>
      </c>
      <c r="M187" s="38">
        <f t="shared" si="3"/>
        <v>0</v>
      </c>
      <c r="N187" s="38">
        <f t="shared" si="3"/>
        <v>0</v>
      </c>
      <c r="O187" s="38">
        <f t="shared" si="3"/>
        <v>0</v>
      </c>
      <c r="P187" s="38">
        <f t="shared" si="3"/>
        <v>0</v>
      </c>
      <c r="Q187" s="38">
        <f t="shared" si="3"/>
        <v>0</v>
      </c>
      <c r="R187" s="38">
        <f t="shared" si="3"/>
        <v>0</v>
      </c>
      <c r="S187" s="38">
        <f t="shared" si="3"/>
        <v>0</v>
      </c>
      <c r="T187" s="38">
        <f t="shared" si="3"/>
        <v>0</v>
      </c>
    </row>
    <row r="188" spans="1:21" x14ac:dyDescent="0.2">
      <c r="A188" s="27"/>
      <c r="B188" s="39"/>
      <c r="C188" s="36" t="s">
        <v>12</v>
      </c>
      <c r="D188" s="38">
        <f t="shared" ref="D188:T188" si="4">D13+D38+D63+D88+D113+D138+D163</f>
        <v>0</v>
      </c>
      <c r="E188" s="38">
        <f t="shared" si="4"/>
        <v>0</v>
      </c>
      <c r="F188" s="38">
        <f t="shared" si="4"/>
        <v>0</v>
      </c>
      <c r="G188" s="38">
        <f t="shared" si="4"/>
        <v>0</v>
      </c>
      <c r="H188" s="38">
        <f t="shared" si="4"/>
        <v>0</v>
      </c>
      <c r="I188" s="38">
        <f t="shared" si="4"/>
        <v>0</v>
      </c>
      <c r="J188" s="38">
        <f t="shared" si="4"/>
        <v>0</v>
      </c>
      <c r="K188" s="38">
        <f t="shared" si="4"/>
        <v>0</v>
      </c>
      <c r="L188" s="38">
        <f t="shared" si="4"/>
        <v>0</v>
      </c>
      <c r="M188" s="38">
        <f t="shared" si="4"/>
        <v>0</v>
      </c>
      <c r="N188" s="38">
        <f t="shared" si="4"/>
        <v>0</v>
      </c>
      <c r="O188" s="38">
        <f t="shared" si="4"/>
        <v>0</v>
      </c>
      <c r="P188" s="38">
        <f t="shared" si="4"/>
        <v>0</v>
      </c>
      <c r="Q188" s="38">
        <f t="shared" si="4"/>
        <v>0</v>
      </c>
      <c r="R188" s="38">
        <f t="shared" si="4"/>
        <v>0</v>
      </c>
      <c r="S188" s="38">
        <f t="shared" si="4"/>
        <v>0</v>
      </c>
      <c r="T188" s="38">
        <f t="shared" si="4"/>
        <v>0</v>
      </c>
    </row>
    <row r="189" spans="1:21" x14ac:dyDescent="0.2">
      <c r="A189" s="27"/>
      <c r="B189" s="39"/>
      <c r="C189" s="36" t="s">
        <v>13</v>
      </c>
      <c r="D189" s="38">
        <f t="shared" ref="D189:T189" si="5">D14+D39+D64+D89+D114+D139+D164</f>
        <v>159</v>
      </c>
      <c r="E189" s="38">
        <f t="shared" si="5"/>
        <v>12</v>
      </c>
      <c r="F189" s="38">
        <f t="shared" si="5"/>
        <v>103</v>
      </c>
      <c r="G189" s="38">
        <f t="shared" si="5"/>
        <v>44</v>
      </c>
      <c r="H189" s="38">
        <f t="shared" si="5"/>
        <v>7</v>
      </c>
      <c r="I189" s="38">
        <f t="shared" si="5"/>
        <v>6</v>
      </c>
      <c r="J189" s="38">
        <f t="shared" si="5"/>
        <v>50</v>
      </c>
      <c r="K189" s="38">
        <f t="shared" si="5"/>
        <v>14</v>
      </c>
      <c r="L189" s="38">
        <f t="shared" si="5"/>
        <v>36</v>
      </c>
      <c r="M189" s="38">
        <f t="shared" si="5"/>
        <v>16</v>
      </c>
      <c r="N189" s="38">
        <f t="shared" si="5"/>
        <v>0</v>
      </c>
      <c r="O189" s="38">
        <f t="shared" si="5"/>
        <v>0</v>
      </c>
      <c r="P189" s="38">
        <f t="shared" si="5"/>
        <v>17</v>
      </c>
      <c r="Q189" s="38">
        <f t="shared" si="5"/>
        <v>25</v>
      </c>
      <c r="R189" s="38">
        <f t="shared" si="5"/>
        <v>8</v>
      </c>
      <c r="S189" s="38">
        <f t="shared" si="5"/>
        <v>8</v>
      </c>
      <c r="T189" s="38">
        <f t="shared" si="5"/>
        <v>1</v>
      </c>
    </row>
    <row r="190" spans="1:21" x14ac:dyDescent="0.2">
      <c r="A190" s="27"/>
      <c r="B190" s="39"/>
      <c r="C190" s="36" t="s">
        <v>14</v>
      </c>
      <c r="D190" s="38">
        <f t="shared" ref="D190:T190" si="6">D15+D40+D65+D90+D115+D140+D165</f>
        <v>26</v>
      </c>
      <c r="E190" s="38">
        <f t="shared" si="6"/>
        <v>4</v>
      </c>
      <c r="F190" s="38">
        <f t="shared" si="6"/>
        <v>18</v>
      </c>
      <c r="G190" s="38">
        <f t="shared" si="6"/>
        <v>4</v>
      </c>
      <c r="H190" s="38">
        <f t="shared" si="6"/>
        <v>0</v>
      </c>
      <c r="I190" s="38">
        <f t="shared" si="6"/>
        <v>1</v>
      </c>
      <c r="J190" s="38">
        <f t="shared" si="6"/>
        <v>5</v>
      </c>
      <c r="K190" s="38">
        <f t="shared" si="6"/>
        <v>2</v>
      </c>
      <c r="L190" s="38">
        <f t="shared" si="6"/>
        <v>3</v>
      </c>
      <c r="M190" s="38">
        <f t="shared" si="6"/>
        <v>1</v>
      </c>
      <c r="N190" s="38">
        <f t="shared" si="6"/>
        <v>0</v>
      </c>
      <c r="O190" s="38">
        <f t="shared" si="6"/>
        <v>0</v>
      </c>
      <c r="P190" s="38">
        <f t="shared" si="6"/>
        <v>3</v>
      </c>
      <c r="Q190" s="38">
        <f t="shared" si="6"/>
        <v>3</v>
      </c>
      <c r="R190" s="38">
        <f t="shared" si="6"/>
        <v>0</v>
      </c>
      <c r="S190" s="38">
        <f t="shared" si="6"/>
        <v>3</v>
      </c>
      <c r="T190" s="38">
        <f t="shared" si="6"/>
        <v>0</v>
      </c>
    </row>
    <row r="191" spans="1:21" x14ac:dyDescent="0.2">
      <c r="A191" s="27"/>
      <c r="B191" s="39"/>
      <c r="C191" s="36" t="s">
        <v>15</v>
      </c>
      <c r="D191" s="38">
        <f t="shared" ref="D191:T191" si="7">D16+D41+D66+D91+D116+D141+D166</f>
        <v>18</v>
      </c>
      <c r="E191" s="38">
        <f t="shared" si="7"/>
        <v>0</v>
      </c>
      <c r="F191" s="38">
        <f t="shared" si="7"/>
        <v>18</v>
      </c>
      <c r="G191" s="38">
        <f t="shared" si="7"/>
        <v>0</v>
      </c>
      <c r="H191" s="38">
        <f t="shared" si="7"/>
        <v>0</v>
      </c>
      <c r="I191" s="38">
        <f t="shared" si="7"/>
        <v>0</v>
      </c>
      <c r="J191" s="38">
        <f t="shared" si="7"/>
        <v>0</v>
      </c>
      <c r="K191" s="38">
        <f t="shared" si="7"/>
        <v>0</v>
      </c>
      <c r="L191" s="38">
        <f t="shared" si="7"/>
        <v>0</v>
      </c>
      <c r="M191" s="38">
        <f t="shared" si="7"/>
        <v>0</v>
      </c>
      <c r="N191" s="38">
        <f t="shared" si="7"/>
        <v>0</v>
      </c>
      <c r="O191" s="38">
        <f t="shared" si="7"/>
        <v>0</v>
      </c>
      <c r="P191" s="38">
        <f t="shared" si="7"/>
        <v>0</v>
      </c>
      <c r="Q191" s="38">
        <f t="shared" si="7"/>
        <v>0</v>
      </c>
      <c r="R191" s="38">
        <f t="shared" si="7"/>
        <v>0</v>
      </c>
      <c r="S191" s="38">
        <f t="shared" si="7"/>
        <v>0</v>
      </c>
      <c r="T191" s="38">
        <f t="shared" si="7"/>
        <v>0</v>
      </c>
    </row>
    <row r="192" spans="1:21" x14ac:dyDescent="0.2">
      <c r="A192" s="27"/>
      <c r="B192" s="39"/>
      <c r="C192" s="36" t="s">
        <v>16</v>
      </c>
      <c r="D192" s="38">
        <f t="shared" ref="D192:T192" si="8">D17+D42+D67+D92+D117+D142+D167</f>
        <v>19</v>
      </c>
      <c r="E192" s="38">
        <f t="shared" si="8"/>
        <v>2</v>
      </c>
      <c r="F192" s="38">
        <f t="shared" si="8"/>
        <v>15</v>
      </c>
      <c r="G192" s="38">
        <f t="shared" si="8"/>
        <v>2</v>
      </c>
      <c r="H192" s="38">
        <f t="shared" si="8"/>
        <v>0</v>
      </c>
      <c r="I192" s="38">
        <f t="shared" si="8"/>
        <v>1</v>
      </c>
      <c r="J192" s="38">
        <f t="shared" si="8"/>
        <v>3</v>
      </c>
      <c r="K192" s="38">
        <f t="shared" si="8"/>
        <v>0</v>
      </c>
      <c r="L192" s="38">
        <f t="shared" si="8"/>
        <v>3</v>
      </c>
      <c r="M192" s="38">
        <f t="shared" si="8"/>
        <v>0</v>
      </c>
      <c r="N192" s="38">
        <f t="shared" si="8"/>
        <v>0</v>
      </c>
      <c r="O192" s="38">
        <f t="shared" si="8"/>
        <v>0</v>
      </c>
      <c r="P192" s="38">
        <f t="shared" si="8"/>
        <v>2</v>
      </c>
      <c r="Q192" s="38">
        <f t="shared" si="8"/>
        <v>3</v>
      </c>
      <c r="R192" s="38">
        <f t="shared" si="8"/>
        <v>0</v>
      </c>
      <c r="S192" s="38">
        <f t="shared" si="8"/>
        <v>2</v>
      </c>
      <c r="T192" s="38">
        <f t="shared" si="8"/>
        <v>0</v>
      </c>
    </row>
    <row r="193" spans="1:21" ht="34.15" customHeight="1" x14ac:dyDescent="0.2">
      <c r="A193" s="27"/>
      <c r="B193" s="39"/>
      <c r="C193" s="36" t="s">
        <v>17</v>
      </c>
      <c r="D193" s="38">
        <f t="shared" ref="D193:T193" si="9">D18+D43+D68+D93+D118+D143+D168</f>
        <v>0</v>
      </c>
      <c r="E193" s="38">
        <f t="shared" si="9"/>
        <v>0</v>
      </c>
      <c r="F193" s="38">
        <f t="shared" si="9"/>
        <v>0</v>
      </c>
      <c r="G193" s="38">
        <f t="shared" si="9"/>
        <v>0</v>
      </c>
      <c r="H193" s="38">
        <f t="shared" si="9"/>
        <v>0</v>
      </c>
      <c r="I193" s="38">
        <f t="shared" si="9"/>
        <v>0</v>
      </c>
      <c r="J193" s="38">
        <f t="shared" si="9"/>
        <v>0</v>
      </c>
      <c r="K193" s="38">
        <f t="shared" si="9"/>
        <v>0</v>
      </c>
      <c r="L193" s="38">
        <f t="shared" si="9"/>
        <v>0</v>
      </c>
      <c r="M193" s="38">
        <f t="shared" si="9"/>
        <v>0</v>
      </c>
      <c r="N193" s="38">
        <f t="shared" si="9"/>
        <v>0</v>
      </c>
      <c r="O193" s="38">
        <f t="shared" si="9"/>
        <v>0</v>
      </c>
      <c r="P193" s="38">
        <f t="shared" si="9"/>
        <v>0</v>
      </c>
      <c r="Q193" s="38">
        <f t="shared" si="9"/>
        <v>0</v>
      </c>
      <c r="R193" s="38">
        <f t="shared" si="9"/>
        <v>0</v>
      </c>
      <c r="S193" s="38">
        <f t="shared" si="9"/>
        <v>0</v>
      </c>
      <c r="T193" s="38">
        <f t="shared" si="9"/>
        <v>0</v>
      </c>
    </row>
    <row r="194" spans="1:21" x14ac:dyDescent="0.2">
      <c r="A194" s="27"/>
      <c r="B194" s="39"/>
      <c r="C194" s="36" t="s">
        <v>18</v>
      </c>
      <c r="D194" s="38">
        <f t="shared" ref="D194:T194" si="10">D19+D44+D69+D94+D119+D144+D169</f>
        <v>16</v>
      </c>
      <c r="E194" s="38">
        <f t="shared" si="10"/>
        <v>0</v>
      </c>
      <c r="F194" s="38">
        <f t="shared" si="10"/>
        <v>13</v>
      </c>
      <c r="G194" s="38">
        <f t="shared" si="10"/>
        <v>3</v>
      </c>
      <c r="H194" s="38">
        <f t="shared" si="10"/>
        <v>0</v>
      </c>
      <c r="I194" s="38">
        <f t="shared" si="10"/>
        <v>8</v>
      </c>
      <c r="J194" s="38">
        <f t="shared" si="10"/>
        <v>11</v>
      </c>
      <c r="K194" s="38">
        <f t="shared" si="10"/>
        <v>0</v>
      </c>
      <c r="L194" s="38">
        <f t="shared" si="10"/>
        <v>11</v>
      </c>
      <c r="M194" s="38">
        <f t="shared" si="10"/>
        <v>5</v>
      </c>
      <c r="N194" s="38">
        <f t="shared" si="10"/>
        <v>0</v>
      </c>
      <c r="O194" s="38">
        <f t="shared" si="10"/>
        <v>0</v>
      </c>
      <c r="P194" s="38">
        <f t="shared" si="10"/>
        <v>12</v>
      </c>
      <c r="Q194" s="38">
        <f t="shared" si="10"/>
        <v>1</v>
      </c>
      <c r="R194" s="38">
        <f t="shared" si="10"/>
        <v>10</v>
      </c>
      <c r="S194" s="38">
        <f t="shared" si="10"/>
        <v>2</v>
      </c>
      <c r="T194" s="38">
        <f t="shared" si="10"/>
        <v>0</v>
      </c>
    </row>
    <row r="195" spans="1:21" ht="22.5" x14ac:dyDescent="0.2">
      <c r="A195" s="27"/>
      <c r="B195" s="39"/>
      <c r="C195" s="36" t="s">
        <v>19</v>
      </c>
      <c r="D195" s="38">
        <f t="shared" ref="D195:T195" si="11">D20+D45+D70+D95+D120+D145+D170</f>
        <v>5</v>
      </c>
      <c r="E195" s="38">
        <f t="shared" si="11"/>
        <v>0</v>
      </c>
      <c r="F195" s="38">
        <f t="shared" si="11"/>
        <v>3</v>
      </c>
      <c r="G195" s="38">
        <f t="shared" si="11"/>
        <v>2</v>
      </c>
      <c r="H195" s="38">
        <f t="shared" si="11"/>
        <v>1</v>
      </c>
      <c r="I195" s="38">
        <f t="shared" si="11"/>
        <v>0</v>
      </c>
      <c r="J195" s="38">
        <f t="shared" si="11"/>
        <v>2</v>
      </c>
      <c r="K195" s="38">
        <f t="shared" si="11"/>
        <v>0</v>
      </c>
      <c r="L195" s="38">
        <f t="shared" si="11"/>
        <v>2</v>
      </c>
      <c r="M195" s="38">
        <f t="shared" si="11"/>
        <v>2</v>
      </c>
      <c r="N195" s="38">
        <f t="shared" si="11"/>
        <v>0</v>
      </c>
      <c r="O195" s="38">
        <f t="shared" si="11"/>
        <v>0</v>
      </c>
      <c r="P195" s="38">
        <f t="shared" si="11"/>
        <v>0</v>
      </c>
      <c r="Q195" s="38">
        <f t="shared" si="11"/>
        <v>0</v>
      </c>
      <c r="R195" s="38">
        <f t="shared" si="11"/>
        <v>0</v>
      </c>
      <c r="S195" s="38">
        <f t="shared" si="11"/>
        <v>0</v>
      </c>
      <c r="T195" s="38">
        <f t="shared" si="11"/>
        <v>0</v>
      </c>
    </row>
    <row r="196" spans="1:21" x14ac:dyDescent="0.2">
      <c r="A196" s="27"/>
      <c r="B196" s="39"/>
      <c r="C196" s="36" t="s">
        <v>20</v>
      </c>
      <c r="D196" s="38">
        <f t="shared" ref="D196:T196" si="12">D21+D46+D71+D96+D121+D146+D171</f>
        <v>14</v>
      </c>
      <c r="E196" s="38">
        <f t="shared" si="12"/>
        <v>0</v>
      </c>
      <c r="F196" s="38">
        <f t="shared" si="12"/>
        <v>8</v>
      </c>
      <c r="G196" s="38">
        <f t="shared" si="12"/>
        <v>6</v>
      </c>
      <c r="H196" s="38">
        <f t="shared" si="12"/>
        <v>0</v>
      </c>
      <c r="I196" s="38">
        <f t="shared" si="12"/>
        <v>0</v>
      </c>
      <c r="J196" s="38">
        <f t="shared" si="12"/>
        <v>6</v>
      </c>
      <c r="K196" s="38">
        <f t="shared" si="12"/>
        <v>4</v>
      </c>
      <c r="L196" s="38">
        <f t="shared" si="12"/>
        <v>2</v>
      </c>
      <c r="M196" s="38">
        <f t="shared" si="12"/>
        <v>1</v>
      </c>
      <c r="N196" s="38">
        <f t="shared" si="12"/>
        <v>0</v>
      </c>
      <c r="O196" s="38">
        <f t="shared" si="12"/>
        <v>0</v>
      </c>
      <c r="P196" s="38">
        <f t="shared" si="12"/>
        <v>3</v>
      </c>
      <c r="Q196" s="38">
        <f t="shared" si="12"/>
        <v>0</v>
      </c>
      <c r="R196" s="38">
        <f t="shared" si="12"/>
        <v>3</v>
      </c>
      <c r="S196" s="38">
        <f t="shared" si="12"/>
        <v>0</v>
      </c>
      <c r="T196" s="38">
        <f t="shared" si="12"/>
        <v>0</v>
      </c>
    </row>
    <row r="197" spans="1:21" ht="13.9" customHeight="1" x14ac:dyDescent="0.2">
      <c r="A197" s="27"/>
      <c r="B197" s="39"/>
      <c r="C197" s="36" t="s">
        <v>21</v>
      </c>
      <c r="D197" s="38">
        <f t="shared" ref="D197:T197" si="13">D22+D47+D72+D97+D122+D147+D172</f>
        <v>56</v>
      </c>
      <c r="E197" s="38">
        <f t="shared" si="13"/>
        <v>3</v>
      </c>
      <c r="F197" s="38">
        <f t="shared" si="13"/>
        <v>38</v>
      </c>
      <c r="G197" s="38">
        <f t="shared" si="13"/>
        <v>15</v>
      </c>
      <c r="H197" s="38">
        <f t="shared" si="13"/>
        <v>0</v>
      </c>
      <c r="I197" s="38">
        <f t="shared" si="13"/>
        <v>0</v>
      </c>
      <c r="J197" s="38">
        <f t="shared" si="13"/>
        <v>15</v>
      </c>
      <c r="K197" s="38">
        <f t="shared" si="13"/>
        <v>2</v>
      </c>
      <c r="L197" s="38">
        <f t="shared" si="13"/>
        <v>13</v>
      </c>
      <c r="M197" s="38">
        <f t="shared" si="13"/>
        <v>6</v>
      </c>
      <c r="N197" s="38">
        <f t="shared" si="13"/>
        <v>0</v>
      </c>
      <c r="O197" s="38">
        <f t="shared" si="13"/>
        <v>0</v>
      </c>
      <c r="P197" s="38">
        <f t="shared" si="13"/>
        <v>5</v>
      </c>
      <c r="Q197" s="38">
        <f t="shared" si="13"/>
        <v>4</v>
      </c>
      <c r="R197" s="38">
        <f t="shared" si="13"/>
        <v>3</v>
      </c>
      <c r="S197" s="38">
        <f t="shared" si="13"/>
        <v>2</v>
      </c>
      <c r="T197" s="38">
        <f t="shared" si="13"/>
        <v>0</v>
      </c>
    </row>
    <row r="198" spans="1:21" ht="22.9" customHeight="1" x14ac:dyDescent="0.2">
      <c r="A198" s="27"/>
      <c r="B198" s="39"/>
      <c r="C198" s="36" t="s">
        <v>22</v>
      </c>
      <c r="D198" s="38">
        <f t="shared" ref="D198:T198" si="14">D23+D48+D73+D98+D123+D148+D173</f>
        <v>1</v>
      </c>
      <c r="E198" s="38">
        <f t="shared" si="14"/>
        <v>0</v>
      </c>
      <c r="F198" s="38">
        <f t="shared" si="14"/>
        <v>0</v>
      </c>
      <c r="G198" s="38">
        <f t="shared" si="14"/>
        <v>1</v>
      </c>
      <c r="H198" s="38">
        <f t="shared" si="14"/>
        <v>0</v>
      </c>
      <c r="I198" s="38">
        <f t="shared" si="14"/>
        <v>0</v>
      </c>
      <c r="J198" s="38">
        <f t="shared" si="14"/>
        <v>1</v>
      </c>
      <c r="K198" s="38">
        <f t="shared" si="14"/>
        <v>1</v>
      </c>
      <c r="L198" s="38">
        <f t="shared" si="14"/>
        <v>0</v>
      </c>
      <c r="M198" s="38">
        <f t="shared" si="14"/>
        <v>0</v>
      </c>
      <c r="N198" s="38">
        <f t="shared" si="14"/>
        <v>0</v>
      </c>
      <c r="O198" s="38">
        <f t="shared" si="14"/>
        <v>0</v>
      </c>
      <c r="P198" s="38">
        <f t="shared" si="14"/>
        <v>0</v>
      </c>
      <c r="Q198" s="38">
        <f t="shared" si="14"/>
        <v>0</v>
      </c>
      <c r="R198" s="38">
        <f t="shared" si="14"/>
        <v>0</v>
      </c>
      <c r="S198" s="38">
        <f t="shared" si="14"/>
        <v>0</v>
      </c>
      <c r="T198" s="38">
        <f t="shared" si="14"/>
        <v>0</v>
      </c>
    </row>
    <row r="199" spans="1:21" x14ac:dyDescent="0.2">
      <c r="A199" s="27"/>
      <c r="B199" s="39"/>
      <c r="C199" s="36" t="s">
        <v>23</v>
      </c>
      <c r="D199" s="38">
        <f t="shared" ref="D199:T199" si="15">D24+D49+D74+D99+D124+D149+D174</f>
        <v>0</v>
      </c>
      <c r="E199" s="38">
        <f t="shared" si="15"/>
        <v>0</v>
      </c>
      <c r="F199" s="38">
        <f t="shared" si="15"/>
        <v>0</v>
      </c>
      <c r="G199" s="38">
        <f t="shared" si="15"/>
        <v>0</v>
      </c>
      <c r="H199" s="38">
        <f t="shared" si="15"/>
        <v>0</v>
      </c>
      <c r="I199" s="38">
        <f t="shared" si="15"/>
        <v>0</v>
      </c>
      <c r="J199" s="38">
        <f t="shared" si="15"/>
        <v>0</v>
      </c>
      <c r="K199" s="38">
        <f t="shared" si="15"/>
        <v>0</v>
      </c>
      <c r="L199" s="38">
        <f t="shared" si="15"/>
        <v>0</v>
      </c>
      <c r="M199" s="38">
        <f t="shared" si="15"/>
        <v>0</v>
      </c>
      <c r="N199" s="38">
        <f t="shared" si="15"/>
        <v>0</v>
      </c>
      <c r="O199" s="38">
        <f t="shared" si="15"/>
        <v>0</v>
      </c>
      <c r="P199" s="38">
        <f t="shared" si="15"/>
        <v>0</v>
      </c>
      <c r="Q199" s="38">
        <f t="shared" si="15"/>
        <v>0</v>
      </c>
      <c r="R199" s="38">
        <f t="shared" si="15"/>
        <v>0</v>
      </c>
      <c r="S199" s="38">
        <f t="shared" si="15"/>
        <v>0</v>
      </c>
      <c r="T199" s="38">
        <f t="shared" si="15"/>
        <v>0</v>
      </c>
    </row>
    <row r="200" spans="1:21" x14ac:dyDescent="0.2">
      <c r="A200" s="27"/>
      <c r="B200" s="39"/>
      <c r="C200" s="36" t="s">
        <v>24</v>
      </c>
      <c r="D200" s="38">
        <f t="shared" ref="D200:T200" si="16">D25+D50+D75+D100+D125+D150+D175</f>
        <v>0</v>
      </c>
      <c r="E200" s="38">
        <f t="shared" si="16"/>
        <v>0</v>
      </c>
      <c r="F200" s="38">
        <f t="shared" si="16"/>
        <v>0</v>
      </c>
      <c r="G200" s="38">
        <f t="shared" si="16"/>
        <v>0</v>
      </c>
      <c r="H200" s="38">
        <f t="shared" si="16"/>
        <v>0</v>
      </c>
      <c r="I200" s="38">
        <f t="shared" si="16"/>
        <v>0</v>
      </c>
      <c r="J200" s="38">
        <f t="shared" si="16"/>
        <v>0</v>
      </c>
      <c r="K200" s="38">
        <f t="shared" si="16"/>
        <v>0</v>
      </c>
      <c r="L200" s="38">
        <f t="shared" si="16"/>
        <v>0</v>
      </c>
      <c r="M200" s="38">
        <f t="shared" si="16"/>
        <v>0</v>
      </c>
      <c r="N200" s="38">
        <f t="shared" si="16"/>
        <v>0</v>
      </c>
      <c r="O200" s="38">
        <f t="shared" si="16"/>
        <v>0</v>
      </c>
      <c r="P200" s="38">
        <f t="shared" si="16"/>
        <v>0</v>
      </c>
      <c r="Q200" s="38">
        <f t="shared" si="16"/>
        <v>0</v>
      </c>
      <c r="R200" s="38">
        <f t="shared" si="16"/>
        <v>0</v>
      </c>
      <c r="S200" s="38">
        <f t="shared" si="16"/>
        <v>0</v>
      </c>
      <c r="T200" s="38">
        <f t="shared" si="16"/>
        <v>0</v>
      </c>
    </row>
    <row r="201" spans="1:21" x14ac:dyDescent="0.2">
      <c r="A201" s="27"/>
      <c r="B201" s="39"/>
      <c r="C201" s="36" t="s">
        <v>25</v>
      </c>
      <c r="D201" s="38">
        <f t="shared" ref="D201:T201" si="17">D26+D51+D76+D101+D126+D151+D176</f>
        <v>0</v>
      </c>
      <c r="E201" s="38">
        <f t="shared" si="17"/>
        <v>0</v>
      </c>
      <c r="F201" s="38">
        <f t="shared" si="17"/>
        <v>0</v>
      </c>
      <c r="G201" s="38">
        <f t="shared" si="17"/>
        <v>0</v>
      </c>
      <c r="H201" s="38">
        <f t="shared" si="17"/>
        <v>0</v>
      </c>
      <c r="I201" s="38">
        <f t="shared" si="17"/>
        <v>0</v>
      </c>
      <c r="J201" s="38">
        <f t="shared" si="17"/>
        <v>0</v>
      </c>
      <c r="K201" s="38">
        <f t="shared" si="17"/>
        <v>0</v>
      </c>
      <c r="L201" s="38">
        <f t="shared" si="17"/>
        <v>0</v>
      </c>
      <c r="M201" s="38">
        <f t="shared" si="17"/>
        <v>0</v>
      </c>
      <c r="N201" s="38">
        <f t="shared" si="17"/>
        <v>0</v>
      </c>
      <c r="O201" s="38">
        <f t="shared" si="17"/>
        <v>0</v>
      </c>
      <c r="P201" s="38">
        <f t="shared" si="17"/>
        <v>0</v>
      </c>
      <c r="Q201" s="38">
        <f t="shared" si="17"/>
        <v>1</v>
      </c>
      <c r="R201" s="38">
        <f t="shared" si="17"/>
        <v>0</v>
      </c>
      <c r="S201" s="38">
        <f t="shared" si="17"/>
        <v>0</v>
      </c>
      <c r="T201" s="38">
        <f t="shared" si="17"/>
        <v>0</v>
      </c>
    </row>
    <row r="202" spans="1:21" x14ac:dyDescent="0.2">
      <c r="A202" s="27"/>
      <c r="B202" s="39"/>
      <c r="C202" s="36" t="s">
        <v>26</v>
      </c>
      <c r="D202" s="38">
        <f t="shared" ref="D202:T202" si="18">D27+D52+D77+D102+D127+D152+D177</f>
        <v>0</v>
      </c>
      <c r="E202" s="38">
        <f t="shared" si="18"/>
        <v>0</v>
      </c>
      <c r="F202" s="38">
        <f t="shared" si="18"/>
        <v>0</v>
      </c>
      <c r="G202" s="38">
        <f t="shared" si="18"/>
        <v>0</v>
      </c>
      <c r="H202" s="38">
        <f t="shared" si="18"/>
        <v>0</v>
      </c>
      <c r="I202" s="38">
        <f t="shared" si="18"/>
        <v>0</v>
      </c>
      <c r="J202" s="38">
        <f t="shared" si="18"/>
        <v>0</v>
      </c>
      <c r="K202" s="38">
        <f t="shared" si="18"/>
        <v>0</v>
      </c>
      <c r="L202" s="38">
        <f t="shared" si="18"/>
        <v>0</v>
      </c>
      <c r="M202" s="38">
        <f t="shared" si="18"/>
        <v>0</v>
      </c>
      <c r="N202" s="38">
        <f t="shared" si="18"/>
        <v>0</v>
      </c>
      <c r="O202" s="38">
        <f t="shared" si="18"/>
        <v>0</v>
      </c>
      <c r="P202" s="38">
        <f t="shared" si="18"/>
        <v>0</v>
      </c>
      <c r="Q202" s="38">
        <f t="shared" si="18"/>
        <v>0</v>
      </c>
      <c r="R202" s="38">
        <f t="shared" si="18"/>
        <v>0</v>
      </c>
      <c r="S202" s="38">
        <f t="shared" si="18"/>
        <v>0</v>
      </c>
      <c r="T202" s="38">
        <f t="shared" si="18"/>
        <v>0</v>
      </c>
    </row>
    <row r="203" spans="1:21" x14ac:dyDescent="0.2">
      <c r="A203" s="27"/>
      <c r="B203" s="39"/>
      <c r="C203" s="36" t="s">
        <v>27</v>
      </c>
      <c r="D203" s="38">
        <f t="shared" ref="D203:T203" si="19">D28+D53+D78+D103+D128+D153+D178</f>
        <v>4</v>
      </c>
      <c r="E203" s="38">
        <f t="shared" si="19"/>
        <v>0</v>
      </c>
      <c r="F203" s="38">
        <f t="shared" si="19"/>
        <v>2</v>
      </c>
      <c r="G203" s="38">
        <f t="shared" si="19"/>
        <v>2</v>
      </c>
      <c r="H203" s="38">
        <f t="shared" si="19"/>
        <v>0</v>
      </c>
      <c r="I203" s="38">
        <f t="shared" si="19"/>
        <v>0</v>
      </c>
      <c r="J203" s="38">
        <f t="shared" si="19"/>
        <v>2</v>
      </c>
      <c r="K203" s="38">
        <f t="shared" si="19"/>
        <v>1</v>
      </c>
      <c r="L203" s="38">
        <f t="shared" si="19"/>
        <v>1</v>
      </c>
      <c r="M203" s="38">
        <f t="shared" si="19"/>
        <v>0</v>
      </c>
      <c r="N203" s="38">
        <f t="shared" si="19"/>
        <v>0</v>
      </c>
      <c r="O203" s="38">
        <f t="shared" si="19"/>
        <v>0</v>
      </c>
      <c r="P203" s="38">
        <f t="shared" si="19"/>
        <v>1</v>
      </c>
      <c r="Q203" s="38">
        <f t="shared" si="19"/>
        <v>0</v>
      </c>
      <c r="R203" s="38">
        <f t="shared" si="19"/>
        <v>1</v>
      </c>
      <c r="S203" s="38">
        <f t="shared" si="19"/>
        <v>0</v>
      </c>
      <c r="T203" s="38">
        <f t="shared" si="19"/>
        <v>0</v>
      </c>
    </row>
    <row r="204" spans="1:21" ht="23.45" customHeight="1" x14ac:dyDescent="0.2">
      <c r="A204" s="27"/>
      <c r="B204" s="39"/>
      <c r="C204" s="36" t="s">
        <v>28</v>
      </c>
      <c r="D204" s="38">
        <f t="shared" ref="D204:T204" si="20">D29+D54+D79+D104+D129+D154+D179</f>
        <v>0</v>
      </c>
      <c r="E204" s="38">
        <f t="shared" si="20"/>
        <v>0</v>
      </c>
      <c r="F204" s="38">
        <f t="shared" si="20"/>
        <v>0</v>
      </c>
      <c r="G204" s="38">
        <f t="shared" si="20"/>
        <v>0</v>
      </c>
      <c r="H204" s="38">
        <f t="shared" si="20"/>
        <v>0</v>
      </c>
      <c r="I204" s="38">
        <f t="shared" si="20"/>
        <v>0</v>
      </c>
      <c r="J204" s="38">
        <f t="shared" si="20"/>
        <v>0</v>
      </c>
      <c r="K204" s="38">
        <f t="shared" si="20"/>
        <v>0</v>
      </c>
      <c r="L204" s="38">
        <f t="shared" si="20"/>
        <v>0</v>
      </c>
      <c r="M204" s="38">
        <f t="shared" si="20"/>
        <v>0</v>
      </c>
      <c r="N204" s="38">
        <f t="shared" si="20"/>
        <v>0</v>
      </c>
      <c r="O204" s="38">
        <f t="shared" si="20"/>
        <v>0</v>
      </c>
      <c r="P204" s="38">
        <f t="shared" si="20"/>
        <v>0</v>
      </c>
      <c r="Q204" s="38">
        <f t="shared" si="20"/>
        <v>0</v>
      </c>
      <c r="R204" s="38">
        <f t="shared" si="20"/>
        <v>0</v>
      </c>
      <c r="S204" s="38">
        <f t="shared" si="20"/>
        <v>0</v>
      </c>
      <c r="T204" s="38">
        <f t="shared" si="20"/>
        <v>0</v>
      </c>
    </row>
    <row r="205" spans="1:21" x14ac:dyDescent="0.2">
      <c r="A205" s="27"/>
      <c r="B205" s="39"/>
      <c r="C205" s="36" t="s">
        <v>29</v>
      </c>
      <c r="D205" s="38">
        <f t="shared" ref="D205:T205" si="21">D30+D55+D80+D105+D130+D155+D180</f>
        <v>0</v>
      </c>
      <c r="E205" s="38">
        <f t="shared" si="21"/>
        <v>0</v>
      </c>
      <c r="F205" s="38">
        <f t="shared" si="21"/>
        <v>0</v>
      </c>
      <c r="G205" s="38">
        <f t="shared" si="21"/>
        <v>0</v>
      </c>
      <c r="H205" s="38">
        <f t="shared" si="21"/>
        <v>0</v>
      </c>
      <c r="I205" s="38">
        <f t="shared" si="21"/>
        <v>0</v>
      </c>
      <c r="J205" s="38">
        <f t="shared" si="21"/>
        <v>0</v>
      </c>
      <c r="K205" s="38">
        <f t="shared" si="21"/>
        <v>0</v>
      </c>
      <c r="L205" s="38">
        <f t="shared" si="21"/>
        <v>0</v>
      </c>
      <c r="M205" s="38">
        <f t="shared" si="21"/>
        <v>0</v>
      </c>
      <c r="N205" s="38">
        <f t="shared" si="21"/>
        <v>0</v>
      </c>
      <c r="O205" s="38">
        <f t="shared" si="21"/>
        <v>0</v>
      </c>
      <c r="P205" s="38">
        <f t="shared" si="21"/>
        <v>0</v>
      </c>
      <c r="Q205" s="38">
        <f t="shared" si="21"/>
        <v>1</v>
      </c>
      <c r="R205" s="38">
        <f t="shared" si="21"/>
        <v>0</v>
      </c>
      <c r="S205" s="38">
        <f t="shared" si="21"/>
        <v>0</v>
      </c>
      <c r="T205" s="38">
        <f t="shared" si="21"/>
        <v>0</v>
      </c>
    </row>
    <row r="206" spans="1:21" ht="22.9" customHeight="1" x14ac:dyDescent="0.2">
      <c r="A206" s="27"/>
      <c r="B206" s="39"/>
      <c r="C206" s="36" t="s">
        <v>30</v>
      </c>
      <c r="D206" s="38">
        <f t="shared" ref="D206:T207" si="22">D31+D56+D81+D106+D131+D156+D181</f>
        <v>16</v>
      </c>
      <c r="E206" s="38">
        <f t="shared" si="22"/>
        <v>0</v>
      </c>
      <c r="F206" s="38">
        <f t="shared" si="22"/>
        <v>15</v>
      </c>
      <c r="G206" s="38">
        <f t="shared" si="22"/>
        <v>1</v>
      </c>
      <c r="H206" s="38">
        <f t="shared" si="22"/>
        <v>0</v>
      </c>
      <c r="I206" s="38">
        <f t="shared" si="22"/>
        <v>0</v>
      </c>
      <c r="J206" s="38">
        <f t="shared" si="22"/>
        <v>1</v>
      </c>
      <c r="K206" s="38">
        <f t="shared" si="22"/>
        <v>0</v>
      </c>
      <c r="L206" s="38">
        <f t="shared" si="22"/>
        <v>1</v>
      </c>
      <c r="M206" s="38">
        <f t="shared" si="22"/>
        <v>1</v>
      </c>
      <c r="N206" s="38">
        <f t="shared" si="22"/>
        <v>0</v>
      </c>
      <c r="O206" s="38">
        <f t="shared" si="22"/>
        <v>0</v>
      </c>
      <c r="P206" s="38">
        <f t="shared" si="22"/>
        <v>0</v>
      </c>
      <c r="Q206" s="38">
        <f t="shared" si="22"/>
        <v>0</v>
      </c>
      <c r="R206" s="38">
        <f t="shared" si="22"/>
        <v>0</v>
      </c>
      <c r="S206" s="38">
        <f t="shared" si="22"/>
        <v>0</v>
      </c>
      <c r="T206" s="38">
        <f t="shared" si="22"/>
        <v>0</v>
      </c>
    </row>
    <row r="207" spans="1:21" ht="22.9" customHeight="1" x14ac:dyDescent="0.2">
      <c r="A207" s="27"/>
      <c r="B207" s="39"/>
      <c r="C207" s="64" t="s">
        <v>83</v>
      </c>
      <c r="D207" s="38">
        <f t="shared" si="22"/>
        <v>0</v>
      </c>
      <c r="E207" s="38">
        <f t="shared" si="22"/>
        <v>0</v>
      </c>
      <c r="F207" s="38">
        <f t="shared" si="22"/>
        <v>0</v>
      </c>
      <c r="G207" s="38">
        <f t="shared" si="22"/>
        <v>0</v>
      </c>
      <c r="H207" s="38">
        <f t="shared" si="22"/>
        <v>0</v>
      </c>
      <c r="I207" s="38">
        <f t="shared" si="22"/>
        <v>0</v>
      </c>
      <c r="J207" s="38">
        <f t="shared" si="22"/>
        <v>0</v>
      </c>
      <c r="K207" s="38">
        <f t="shared" si="22"/>
        <v>0</v>
      </c>
      <c r="L207" s="38">
        <f t="shared" si="22"/>
        <v>0</v>
      </c>
      <c r="M207" s="38">
        <f t="shared" si="22"/>
        <v>0</v>
      </c>
      <c r="N207" s="38">
        <f t="shared" si="22"/>
        <v>0</v>
      </c>
      <c r="O207" s="38">
        <f t="shared" si="22"/>
        <v>0</v>
      </c>
      <c r="P207" s="38">
        <f t="shared" si="22"/>
        <v>0</v>
      </c>
      <c r="Q207" s="38">
        <f t="shared" si="22"/>
        <v>0</v>
      </c>
      <c r="R207" s="38">
        <f t="shared" si="22"/>
        <v>0</v>
      </c>
      <c r="S207" s="38">
        <f t="shared" si="22"/>
        <v>0</v>
      </c>
      <c r="T207" s="38">
        <f t="shared" si="22"/>
        <v>0</v>
      </c>
      <c r="U207" s="66" t="s">
        <v>84</v>
      </c>
    </row>
    <row r="208" spans="1:21" ht="23.45" customHeight="1" x14ac:dyDescent="0.2">
      <c r="A208" s="28"/>
      <c r="B208" s="40"/>
      <c r="C208" s="36" t="s">
        <v>31</v>
      </c>
      <c r="D208" s="38">
        <f t="shared" ref="D208:T208" si="23">D33+D58+D83+D108+D133+D158+D183</f>
        <v>112</v>
      </c>
      <c r="E208" s="38">
        <f t="shared" si="23"/>
        <v>0</v>
      </c>
      <c r="F208" s="38">
        <f t="shared" si="23"/>
        <v>95</v>
      </c>
      <c r="G208" s="38">
        <f t="shared" si="23"/>
        <v>17</v>
      </c>
      <c r="H208" s="38">
        <f t="shared" si="23"/>
        <v>0</v>
      </c>
      <c r="I208" s="38">
        <f t="shared" si="23"/>
        <v>2</v>
      </c>
      <c r="J208" s="38">
        <f t="shared" si="23"/>
        <v>19</v>
      </c>
      <c r="K208" s="38">
        <f t="shared" si="23"/>
        <v>5</v>
      </c>
      <c r="L208" s="38">
        <f t="shared" si="23"/>
        <v>14</v>
      </c>
      <c r="M208" s="38">
        <f t="shared" si="23"/>
        <v>1</v>
      </c>
      <c r="N208" s="38">
        <f t="shared" si="23"/>
        <v>0</v>
      </c>
      <c r="O208" s="38">
        <f t="shared" si="23"/>
        <v>0</v>
      </c>
      <c r="P208" s="38">
        <f t="shared" si="23"/>
        <v>18</v>
      </c>
      <c r="Q208" s="38">
        <f t="shared" si="23"/>
        <v>3</v>
      </c>
      <c r="R208" s="38">
        <f t="shared" si="23"/>
        <v>6</v>
      </c>
      <c r="S208" s="38">
        <f t="shared" si="23"/>
        <v>11</v>
      </c>
      <c r="T208" s="38">
        <f t="shared" si="23"/>
        <v>1</v>
      </c>
    </row>
    <row r="209" spans="2:20" x14ac:dyDescent="0.2"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1" spans="2:20" ht="15.75" x14ac:dyDescent="0.2">
      <c r="B211" s="13" t="s">
        <v>40</v>
      </c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</row>
  </sheetData>
  <mergeCells count="9">
    <mergeCell ref="B184:T184"/>
    <mergeCell ref="Q6:R6"/>
    <mergeCell ref="E6:G6"/>
    <mergeCell ref="A5:T5"/>
    <mergeCell ref="B1:F1"/>
    <mergeCell ref="B2:H2"/>
    <mergeCell ref="B3:O3"/>
    <mergeCell ref="B4:T4"/>
    <mergeCell ref="M6:N6"/>
  </mergeCells>
  <phoneticPr fontId="1" type="noConversion"/>
  <pageMargins left="0.39370078740157483" right="0.19685039370078741" top="0.59055118110236227" bottom="0.19685039370078741" header="0.51181102362204722" footer="0.51181102362204722"/>
  <pageSetup paperSize="9" scale="74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4</vt:lpstr>
      <vt:lpstr>Форма 4(продолжение)</vt:lpstr>
      <vt:lpstr>'Форма 4'!Заголовки_для_печати</vt:lpstr>
      <vt:lpstr>'Форма 4(продолжение)'!Заголовки_для_печати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2013-01-24T09:26:52Z</cp:lastPrinted>
  <dcterms:created xsi:type="dcterms:W3CDTF">2010-11-12T13:16:09Z</dcterms:created>
  <dcterms:modified xsi:type="dcterms:W3CDTF">2013-01-24T09:26:54Z</dcterms:modified>
</cp:coreProperties>
</file>